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Doma\Documents\ÚKAS\ÚKAS27\ZBP\"/>
    </mc:Choice>
  </mc:AlternateContent>
  <xr:revisionPtr revIDLastSave="0" documentId="13_ncr:1_{AEFB4946-CD89-4BC3-A2D0-D13F94C26E1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výsledek" sheetId="1" r:id="rId1"/>
    <sheet name="Kopírované výsledky" sheetId="4" r:id="rId2"/>
    <sheet name="Souhrny" sheetId="6" r:id="rId3"/>
    <sheet name="Sourozenci" sheetId="7" r:id="rId4"/>
    <sheet name="Rodina" sheetId="8" r:id="rId5"/>
    <sheet name="Partneři" sheetId="9" r:id="rId6"/>
    <sheet name="Týmy 26-27" sheetId="10" r:id="rId7"/>
  </sheets>
  <definedNames>
    <definedName name="_xlnm._FilterDatabase" localSheetId="1" hidden="1">'Kopírované výsledky'!$A$1:$M$2039</definedName>
    <definedName name="_xlnm._FilterDatabase" localSheetId="4" hidden="1">Rodina!$B$42:$C$64</definedName>
    <definedName name="_xlnm._FilterDatabase" localSheetId="0" hidden="1">výsledek!$A$4:$M$303</definedName>
    <definedName name="Průřez_Kat.">#N/A</definedName>
  </definedNames>
  <calcPr calcId="191029"/>
  <pivotCaches>
    <pivotCache cacheId="8" r:id="rId8"/>
  </pivotCaches>
  <extLst>
    <ext xmlns:x14="http://schemas.microsoft.com/office/spreadsheetml/2009/9/main" uri="{BBE1A952-AA13-448e-AADC-164F8A28A991}">
      <x14:slicerCaches>
        <x14:slicerCache r:id="rId9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1" i="1" l="1"/>
  <c r="D312" i="1"/>
  <c r="D5" i="1"/>
  <c r="H313" i="1" l="1"/>
  <c r="H315" i="1"/>
  <c r="H316" i="1"/>
  <c r="H314" i="1"/>
  <c r="H317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19" i="1"/>
  <c r="H318" i="1"/>
  <c r="H339" i="1"/>
  <c r="H340" i="1"/>
  <c r="H341" i="1"/>
  <c r="H342" i="1"/>
  <c r="H343" i="1"/>
  <c r="H344" i="1"/>
  <c r="H345" i="1"/>
  <c r="H346" i="1"/>
  <c r="H349" i="1"/>
  <c r="H350" i="1"/>
  <c r="H347" i="1"/>
  <c r="H348" i="1"/>
  <c r="H351" i="1"/>
  <c r="H352" i="1"/>
  <c r="H353" i="1"/>
  <c r="H354" i="1"/>
  <c r="H355" i="1"/>
  <c r="H356" i="1"/>
  <c r="H357" i="1"/>
  <c r="H358" i="1"/>
  <c r="H359" i="1"/>
  <c r="H360" i="1"/>
  <c r="H361" i="1"/>
  <c r="H312" i="1"/>
  <c r="M313" i="1"/>
  <c r="M315" i="1"/>
  <c r="M316" i="1"/>
  <c r="M314" i="1"/>
  <c r="M317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19" i="1"/>
  <c r="M318" i="1"/>
  <c r="M339" i="1"/>
  <c r="M340" i="1"/>
  <c r="M341" i="1"/>
  <c r="M342" i="1"/>
  <c r="M343" i="1"/>
  <c r="M344" i="1"/>
  <c r="M345" i="1"/>
  <c r="M346" i="1"/>
  <c r="M349" i="1"/>
  <c r="M350" i="1"/>
  <c r="M347" i="1"/>
  <c r="M348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12" i="1"/>
  <c r="H362" i="1"/>
  <c r="H43" i="1"/>
  <c r="H414" i="1"/>
  <c r="H428" i="1"/>
  <c r="H422" i="1"/>
  <c r="H404" i="1"/>
  <c r="H412" i="1"/>
  <c r="H407" i="1"/>
  <c r="H408" i="1"/>
  <c r="H427" i="1"/>
  <c r="H401" i="1"/>
  <c r="H406" i="1"/>
  <c r="H413" i="1"/>
  <c r="H421" i="1"/>
  <c r="H410" i="1"/>
  <c r="H429" i="1"/>
  <c r="H417" i="1"/>
  <c r="H206" i="1"/>
  <c r="H51" i="1"/>
  <c r="H246" i="1"/>
  <c r="H108" i="1"/>
  <c r="H162" i="1"/>
  <c r="H86" i="1"/>
  <c r="H9" i="1"/>
  <c r="H13" i="1"/>
  <c r="H62" i="1"/>
  <c r="H7" i="1"/>
  <c r="H19" i="1"/>
  <c r="H248" i="1"/>
  <c r="H205" i="1"/>
  <c r="H67" i="1"/>
  <c r="H118" i="1"/>
  <c r="H12" i="1"/>
  <c r="H187" i="1"/>
  <c r="H25" i="1"/>
  <c r="H89" i="1"/>
  <c r="H247" i="1"/>
  <c r="H91" i="1"/>
  <c r="H220" i="1"/>
  <c r="H294" i="1"/>
  <c r="H31" i="1"/>
  <c r="H146" i="1"/>
  <c r="H92" i="1"/>
  <c r="H64" i="1"/>
  <c r="H17" i="1"/>
  <c r="H40" i="1"/>
  <c r="H29" i="1"/>
  <c r="H124" i="1"/>
  <c r="H49" i="1"/>
  <c r="H191" i="1"/>
  <c r="H44" i="1"/>
  <c r="H254" i="1"/>
  <c r="H15" i="1"/>
  <c r="H33" i="1"/>
  <c r="H102" i="1"/>
  <c r="H128" i="1"/>
  <c r="H39" i="1"/>
  <c r="H223" i="1"/>
  <c r="H116" i="1"/>
  <c r="H227" i="1"/>
  <c r="H147" i="1"/>
  <c r="H36" i="1"/>
  <c r="H96" i="1"/>
  <c r="H262" i="1"/>
  <c r="H71" i="1"/>
  <c r="H211" i="1"/>
  <c r="H82" i="1"/>
  <c r="H84" i="1"/>
  <c r="H103" i="1"/>
  <c r="H45" i="1"/>
  <c r="H78" i="1"/>
  <c r="H52" i="1"/>
  <c r="H98" i="1"/>
  <c r="H72" i="1"/>
  <c r="H216" i="1"/>
  <c r="H150" i="1"/>
  <c r="H144" i="1"/>
  <c r="H165" i="1"/>
  <c r="H302" i="1"/>
  <c r="H177" i="1"/>
  <c r="H48" i="1"/>
  <c r="H152" i="1"/>
  <c r="H285" i="1"/>
  <c r="H181" i="1"/>
  <c r="H153" i="1"/>
  <c r="H171" i="1"/>
  <c r="H164" i="1"/>
  <c r="H85" i="1"/>
  <c r="H194" i="1"/>
  <c r="H76" i="1"/>
  <c r="H28" i="1"/>
  <c r="H222" i="1"/>
  <c r="H50" i="1"/>
  <c r="H199" i="1"/>
  <c r="H99" i="1"/>
  <c r="H168" i="1"/>
  <c r="H180" i="1"/>
  <c r="H22" i="1"/>
  <c r="H198" i="1"/>
  <c r="H173" i="1"/>
  <c r="H80" i="1"/>
  <c r="H170" i="1"/>
  <c r="H139" i="1"/>
  <c r="H81" i="1"/>
  <c r="H87" i="1"/>
  <c r="H178" i="1"/>
  <c r="H117" i="1"/>
  <c r="H109" i="1"/>
  <c r="H190" i="1"/>
  <c r="H88" i="1"/>
  <c r="H65" i="1"/>
  <c r="H202" i="1"/>
  <c r="H203" i="1"/>
  <c r="H158" i="1"/>
  <c r="H241" i="1"/>
  <c r="H63" i="1"/>
  <c r="H34" i="1"/>
  <c r="H251" i="1"/>
  <c r="H256" i="1"/>
  <c r="H261" i="1"/>
  <c r="H263" i="1"/>
  <c r="H264" i="1"/>
  <c r="H267" i="1"/>
  <c r="H268" i="1"/>
  <c r="H270" i="1"/>
  <c r="H272" i="1"/>
  <c r="H273" i="1"/>
  <c r="H6" i="1"/>
  <c r="H288" i="1"/>
  <c r="H47" i="1"/>
  <c r="H291" i="1"/>
  <c r="H97" i="1"/>
  <c r="H292" i="1"/>
  <c r="H295" i="1"/>
  <c r="H298" i="1"/>
  <c r="H37" i="1"/>
  <c r="H301" i="1"/>
  <c r="H208" i="1"/>
  <c r="H14" i="1"/>
  <c r="H148" i="1"/>
  <c r="H175" i="1"/>
  <c r="H16" i="1"/>
  <c r="H115" i="1"/>
  <c r="H230" i="1"/>
  <c r="H132" i="1"/>
  <c r="H182" i="1"/>
  <c r="H60" i="1"/>
  <c r="H75" i="1"/>
  <c r="H69" i="1"/>
  <c r="H229" i="1"/>
  <c r="H56" i="1"/>
  <c r="H38" i="1"/>
  <c r="H252" i="1"/>
  <c r="H143" i="1"/>
  <c r="H157" i="1"/>
  <c r="H192" i="1"/>
  <c r="H70" i="1"/>
  <c r="H284" i="1"/>
  <c r="H275" i="1"/>
  <c r="H232" i="1"/>
  <c r="H240" i="1"/>
  <c r="H239" i="1"/>
  <c r="H30" i="1"/>
  <c r="H32" i="1"/>
  <c r="H18" i="1"/>
  <c r="H131" i="1"/>
  <c r="H176" i="1"/>
  <c r="H296" i="1"/>
  <c r="H286" i="1"/>
  <c r="H41" i="1"/>
  <c r="H125" i="1"/>
  <c r="H53" i="1"/>
  <c r="H196" i="1"/>
  <c r="H212" i="1"/>
  <c r="H185" i="1"/>
  <c r="H186" i="1"/>
  <c r="H129" i="1"/>
  <c r="H83" i="1"/>
  <c r="H104" i="1"/>
  <c r="H58" i="1"/>
  <c r="H74" i="1"/>
  <c r="H10" i="1"/>
  <c r="H90" i="1"/>
  <c r="H140" i="1"/>
  <c r="H73" i="1"/>
  <c r="H77" i="1"/>
  <c r="H160" i="1"/>
  <c r="H59" i="1"/>
  <c r="H137" i="1"/>
  <c r="H228" i="1"/>
  <c r="H46" i="1"/>
  <c r="H154" i="1"/>
  <c r="H23" i="1"/>
  <c r="H93" i="1"/>
  <c r="H290" i="1"/>
  <c r="H269" i="1"/>
  <c r="H280" i="1"/>
  <c r="H100" i="1"/>
  <c r="H279" i="1"/>
  <c r="H260" i="1"/>
  <c r="H166" i="1"/>
  <c r="H204" i="1"/>
  <c r="H134" i="1"/>
  <c r="H193" i="1"/>
  <c r="H42" i="1"/>
  <c r="H135" i="1"/>
  <c r="H209" i="1"/>
  <c r="H94" i="1"/>
  <c r="H122" i="1"/>
  <c r="H277" i="1"/>
  <c r="H155" i="1"/>
  <c r="H27" i="1"/>
  <c r="H245" i="1"/>
  <c r="H237" i="1"/>
  <c r="H249" i="1"/>
  <c r="H283" i="1"/>
  <c r="H169" i="1"/>
  <c r="H120" i="1"/>
  <c r="H130" i="1"/>
  <c r="H172" i="1"/>
  <c r="H121" i="1"/>
  <c r="H112" i="1"/>
  <c r="H111" i="1"/>
  <c r="H253" i="1"/>
  <c r="H225" i="1"/>
  <c r="H142" i="1"/>
  <c r="H214" i="1"/>
  <c r="H127" i="1"/>
  <c r="H110" i="1"/>
  <c r="H231" i="1"/>
  <c r="H114" i="1"/>
  <c r="H242" i="1"/>
  <c r="H243" i="1"/>
  <c r="H201" i="1"/>
  <c r="H156" i="1"/>
  <c r="H161" i="1"/>
  <c r="H234" i="1"/>
  <c r="H20" i="1"/>
  <c r="H215" i="1"/>
  <c r="H101" i="1"/>
  <c r="H271" i="1"/>
  <c r="H11" i="1"/>
  <c r="H221" i="1"/>
  <c r="H174" i="1"/>
  <c r="H119" i="1"/>
  <c r="H66" i="1"/>
  <c r="H278" i="1"/>
  <c r="H233" i="1"/>
  <c r="H105" i="1"/>
  <c r="H289" i="1"/>
  <c r="H79" i="1"/>
  <c r="H200" i="1"/>
  <c r="H107" i="1"/>
  <c r="H250" i="1"/>
  <c r="H244" i="1"/>
  <c r="H159" i="1"/>
  <c r="H226" i="1"/>
  <c r="H265" i="1"/>
  <c r="H219" i="1"/>
  <c r="H217" i="1"/>
  <c r="H136" i="1"/>
  <c r="H300" i="1"/>
  <c r="H163" i="1"/>
  <c r="H179" i="1"/>
  <c r="H293" i="1"/>
  <c r="H138" i="1"/>
  <c r="H258" i="1"/>
  <c r="H236" i="1"/>
  <c r="H145" i="1"/>
  <c r="H218" i="1"/>
  <c r="H141" i="1"/>
  <c r="H213" i="1"/>
  <c r="H238" i="1"/>
  <c r="H106" i="1"/>
  <c r="H151" i="1"/>
  <c r="H255" i="1"/>
  <c r="H126" i="1"/>
  <c r="H68" i="1"/>
  <c r="H297" i="1"/>
  <c r="H61" i="1"/>
  <c r="H149" i="1"/>
  <c r="H224" i="1"/>
  <c r="H207" i="1"/>
  <c r="H184" i="1"/>
  <c r="H197" i="1"/>
  <c r="H21" i="1"/>
  <c r="H235" i="1"/>
  <c r="H189" i="1"/>
  <c r="H55" i="1"/>
  <c r="H287" i="1"/>
  <c r="H95" i="1"/>
  <c r="H259" i="1"/>
  <c r="H276" i="1"/>
  <c r="H195" i="1"/>
  <c r="H274" i="1"/>
  <c r="H210" i="1"/>
  <c r="H299" i="1"/>
  <c r="H183" i="1"/>
  <c r="H257" i="1"/>
  <c r="H133" i="1"/>
  <c r="H123" i="1"/>
  <c r="H26" i="1"/>
  <c r="H167" i="1"/>
  <c r="H113" i="1"/>
  <c r="H281" i="1"/>
  <c r="H57" i="1"/>
  <c r="H266" i="1"/>
  <c r="H282" i="1"/>
  <c r="H24" i="1"/>
  <c r="H35" i="1"/>
  <c r="H8" i="1"/>
  <c r="H188" i="1"/>
  <c r="H54" i="1"/>
  <c r="H303" i="1"/>
  <c r="M209" i="1"/>
  <c r="M263" i="1"/>
  <c r="M261" i="1"/>
  <c r="M15" i="1"/>
  <c r="M66" i="1"/>
  <c r="M62" i="1"/>
  <c r="M169" i="1"/>
  <c r="M12" i="1"/>
  <c r="M86" i="1"/>
  <c r="M270" i="1"/>
  <c r="M254" i="1"/>
  <c r="M38" i="1"/>
  <c r="M170" i="1"/>
  <c r="M51" i="1"/>
  <c r="M27" i="1"/>
  <c r="M122" i="1"/>
  <c r="M50" i="1"/>
  <c r="M204" i="1"/>
  <c r="M285" i="1"/>
  <c r="M30" i="1"/>
  <c r="M74" i="1"/>
  <c r="M295" i="1"/>
  <c r="M274" i="1"/>
  <c r="M23" i="1"/>
  <c r="M235" i="1"/>
  <c r="M231" i="1"/>
  <c r="H5" i="1"/>
  <c r="M5" i="1"/>
  <c r="M244" i="1"/>
  <c r="M277" i="1"/>
  <c r="M242" i="1"/>
  <c r="M180" i="1"/>
  <c r="M143" i="1"/>
  <c r="M247" i="1"/>
  <c r="M93" i="1"/>
  <c r="M299" i="1"/>
  <c r="M195" i="1"/>
  <c r="M47" i="1"/>
  <c r="M284" i="1"/>
  <c r="M296" i="1"/>
  <c r="M134" i="1"/>
  <c r="M291" i="1"/>
  <c r="M227" i="1"/>
  <c r="M155" i="1"/>
  <c r="M146" i="1"/>
  <c r="M142" i="1"/>
  <c r="M255" i="1"/>
  <c r="M91" i="1"/>
  <c r="M178" i="1"/>
  <c r="M60" i="1"/>
  <c r="M267" i="1"/>
  <c r="M137" i="1"/>
  <c r="M69" i="1"/>
  <c r="M107" i="1"/>
  <c r="M248" i="1"/>
  <c r="M145" i="1"/>
  <c r="M224" i="1"/>
  <c r="M71" i="1"/>
  <c r="M6" i="1"/>
  <c r="M88" i="1"/>
  <c r="M159" i="1"/>
  <c r="M14" i="1"/>
  <c r="M11" i="1"/>
  <c r="M96" i="1"/>
  <c r="M32" i="1"/>
  <c r="M48" i="1"/>
  <c r="M131" i="1"/>
  <c r="M262" i="1"/>
  <c r="M106" i="1"/>
  <c r="M292" i="1"/>
  <c r="M202" i="1"/>
  <c r="M183" i="1"/>
  <c r="M302" i="1"/>
  <c r="M75" i="1"/>
  <c r="M132" i="1"/>
  <c r="M187" i="1"/>
  <c r="M301" i="1"/>
  <c r="M28" i="1"/>
  <c r="M19" i="1"/>
  <c r="M246" i="1"/>
  <c r="M272" i="1"/>
  <c r="M124" i="1"/>
  <c r="M56" i="1"/>
  <c r="M157" i="1"/>
  <c r="M110" i="1"/>
  <c r="M36" i="1"/>
  <c r="M230" i="1"/>
  <c r="M37" i="1"/>
  <c r="M105" i="1"/>
  <c r="M168" i="1"/>
  <c r="M194" i="1"/>
  <c r="M101" i="1"/>
  <c r="M114" i="1"/>
  <c r="M229" i="1"/>
  <c r="M73" i="1"/>
  <c r="M273" i="1"/>
  <c r="M41" i="1"/>
  <c r="M252" i="1"/>
  <c r="M210" i="1"/>
  <c r="M164" i="1"/>
  <c r="M67" i="1"/>
  <c r="M175" i="1"/>
  <c r="M52" i="1"/>
  <c r="M54" i="1"/>
  <c r="M275" i="1"/>
  <c r="M232" i="1"/>
  <c r="M240" i="1"/>
  <c r="M239" i="1"/>
  <c r="M288" i="1"/>
  <c r="M128" i="1"/>
  <c r="M76" i="1"/>
  <c r="M85" i="1"/>
  <c r="M104" i="1"/>
  <c r="M99" i="1"/>
  <c r="M89" i="1"/>
  <c r="M39" i="1"/>
  <c r="M286" i="1"/>
  <c r="M72" i="1"/>
  <c r="M21" i="1"/>
  <c r="M298" i="1"/>
  <c r="M80" i="1"/>
  <c r="M196" i="1"/>
  <c r="M212" i="1"/>
  <c r="M193" i="1"/>
  <c r="M197" i="1"/>
  <c r="M22" i="1"/>
  <c r="M171" i="1"/>
  <c r="M102" i="1"/>
  <c r="M7" i="1"/>
  <c r="M133" i="1"/>
  <c r="M17" i="1"/>
  <c r="M100" i="1"/>
  <c r="M9" i="1"/>
  <c r="M117" i="1"/>
  <c r="M90" i="1"/>
  <c r="M112" i="1"/>
  <c r="M116" i="1"/>
  <c r="M172" i="1"/>
  <c r="M120" i="1"/>
  <c r="M103" i="1"/>
  <c r="M160" i="1"/>
  <c r="M84" i="1"/>
  <c r="M154" i="1"/>
  <c r="M42" i="1"/>
  <c r="M77" i="1"/>
  <c r="M173" i="1"/>
  <c r="M33" i="1"/>
  <c r="M123" i="1"/>
  <c r="M290" i="1"/>
  <c r="M269" i="1"/>
  <c r="M280" i="1"/>
  <c r="M64" i="1"/>
  <c r="M279" i="1"/>
  <c r="M260" i="1"/>
  <c r="M184" i="1"/>
  <c r="M203" i="1"/>
  <c r="M192" i="1"/>
  <c r="M211" i="1"/>
  <c r="M108" i="1"/>
  <c r="M182" i="1"/>
  <c r="M152" i="1"/>
  <c r="M215" i="1"/>
  <c r="M94" i="1"/>
  <c r="M294" i="1"/>
  <c r="M26" i="1"/>
  <c r="M174" i="1"/>
  <c r="M29" i="1"/>
  <c r="M245" i="1"/>
  <c r="M237" i="1"/>
  <c r="M249" i="1"/>
  <c r="M283" i="1"/>
  <c r="M198" i="1"/>
  <c r="M186" i="1"/>
  <c r="M147" i="1"/>
  <c r="M149" i="1"/>
  <c r="M10" i="1"/>
  <c r="M92" i="1"/>
  <c r="M140" i="1"/>
  <c r="M139" i="1"/>
  <c r="M44" i="1"/>
  <c r="M253" i="1"/>
  <c r="M225" i="1"/>
  <c r="M165" i="1"/>
  <c r="M188" i="1"/>
  <c r="M162" i="1"/>
  <c r="M138" i="1"/>
  <c r="M141" i="1"/>
  <c r="M243" i="1"/>
  <c r="M201" i="1"/>
  <c r="M156" i="1"/>
  <c r="M176" i="1"/>
  <c r="M49" i="1"/>
  <c r="M166" i="1"/>
  <c r="M234" i="1"/>
  <c r="M191" i="1"/>
  <c r="M31" i="1"/>
  <c r="M34" i="1"/>
  <c r="M70" i="1"/>
  <c r="M130" i="1"/>
  <c r="M271" i="1"/>
  <c r="M55" i="1"/>
  <c r="M218" i="1"/>
  <c r="M79" i="1"/>
  <c r="M181" i="1"/>
  <c r="M278" i="1"/>
  <c r="M189" i="1"/>
  <c r="M233" i="1"/>
  <c r="M185" i="1"/>
  <c r="M289" i="1"/>
  <c r="M167" i="1"/>
  <c r="M251" i="1"/>
  <c r="M111" i="1"/>
  <c r="M127" i="1"/>
  <c r="M13" i="1"/>
  <c r="M119" i="1"/>
  <c r="M136" i="1"/>
  <c r="M250" i="1"/>
  <c r="M221" i="1"/>
  <c r="M241" i="1"/>
  <c r="M228" i="1"/>
  <c r="M226" i="1"/>
  <c r="M222" i="1"/>
  <c r="M115" i="1"/>
  <c r="M265" i="1"/>
  <c r="M20" i="1"/>
  <c r="M220" i="1"/>
  <c r="M153" i="1"/>
  <c r="M300" i="1"/>
  <c r="M95" i="1"/>
  <c r="M78" i="1"/>
  <c r="M163" i="1"/>
  <c r="M256" i="1"/>
  <c r="M25" i="1"/>
  <c r="M293" i="1"/>
  <c r="M113" i="1"/>
  <c r="M258" i="1"/>
  <c r="M236" i="1"/>
  <c r="M206" i="1"/>
  <c r="M217" i="1"/>
  <c r="M190" i="1"/>
  <c r="M121" i="1"/>
  <c r="M214" i="1"/>
  <c r="M125" i="1"/>
  <c r="M161" i="1"/>
  <c r="M205" i="1"/>
  <c r="M238" i="1"/>
  <c r="M118" i="1"/>
  <c r="M135" i="1"/>
  <c r="M151" i="1"/>
  <c r="M148" i="1"/>
  <c r="M68" i="1"/>
  <c r="M97" i="1"/>
  <c r="M297" i="1"/>
  <c r="M87" i="1"/>
  <c r="M35" i="1"/>
  <c r="M223" i="1"/>
  <c r="M43" i="1"/>
  <c r="M213" i="1"/>
  <c r="M129" i="1"/>
  <c r="M45" i="1"/>
  <c r="M208" i="1"/>
  <c r="M8" i="1"/>
  <c r="M61" i="1"/>
  <c r="M199" i="1"/>
  <c r="M268" i="1"/>
  <c r="M83" i="1"/>
  <c r="M98" i="1"/>
  <c r="M287" i="1"/>
  <c r="M58" i="1"/>
  <c r="M16" i="1"/>
  <c r="M259" i="1"/>
  <c r="M264" i="1"/>
  <c r="M276" i="1"/>
  <c r="M207" i="1"/>
  <c r="M216" i="1"/>
  <c r="M109" i="1"/>
  <c r="M257" i="1"/>
  <c r="M150" i="1"/>
  <c r="M65" i="1"/>
  <c r="M57" i="1"/>
  <c r="M40" i="1"/>
  <c r="M144" i="1"/>
  <c r="M158" i="1"/>
  <c r="M81" i="1"/>
  <c r="M281" i="1"/>
  <c r="M179" i="1"/>
  <c r="M266" i="1"/>
  <c r="M282" i="1"/>
  <c r="M46" i="1"/>
  <c r="M177" i="1"/>
  <c r="M63" i="1"/>
  <c r="M18" i="1"/>
  <c r="M53" i="1"/>
  <c r="M24" i="1"/>
  <c r="M126" i="1"/>
  <c r="M82" i="1"/>
  <c r="M303" i="1"/>
  <c r="M219" i="1"/>
  <c r="M59" i="1"/>
  <c r="M406" i="1"/>
  <c r="M413" i="1"/>
  <c r="M410" i="1"/>
  <c r="M429" i="1"/>
  <c r="M417" i="1"/>
  <c r="M419" i="1"/>
  <c r="M418" i="1"/>
  <c r="M420" i="1"/>
  <c r="M402" i="1"/>
  <c r="M411" i="1"/>
  <c r="M431" i="1"/>
  <c r="M432" i="1"/>
  <c r="M433" i="1"/>
  <c r="M434" i="1"/>
  <c r="M435" i="1"/>
  <c r="M436" i="1"/>
  <c r="M416" i="1"/>
  <c r="M424" i="1"/>
  <c r="M405" i="1"/>
  <c r="M422" i="1"/>
  <c r="M430" i="1"/>
  <c r="M414" i="1"/>
  <c r="M425" i="1"/>
  <c r="M415" i="1"/>
  <c r="M404" i="1"/>
  <c r="M403" i="1"/>
  <c r="M407" i="1"/>
  <c r="M427" i="1"/>
  <c r="M437" i="1"/>
  <c r="M438" i="1"/>
  <c r="M408" i="1"/>
  <c r="M421" i="1"/>
  <c r="H419" i="1"/>
  <c r="H418" i="1"/>
  <c r="H420" i="1"/>
  <c r="H402" i="1"/>
  <c r="H411" i="1"/>
  <c r="H431" i="1"/>
  <c r="H432" i="1"/>
  <c r="H434" i="1"/>
  <c r="H435" i="1"/>
  <c r="H426" i="1"/>
  <c r="H416" i="1"/>
  <c r="H424" i="1"/>
  <c r="H423" i="1"/>
  <c r="H405" i="1"/>
  <c r="H430" i="1"/>
  <c r="H425" i="1"/>
  <c r="H403" i="1"/>
  <c r="H437" i="1"/>
  <c r="H438" i="1"/>
  <c r="H433" i="1"/>
  <c r="M368" i="1"/>
  <c r="M367" i="1"/>
  <c r="M365" i="1"/>
  <c r="M366" i="1"/>
  <c r="M369" i="1"/>
  <c r="B33" i="7"/>
  <c r="B53" i="7"/>
  <c r="M401" i="1"/>
  <c r="M426" i="1"/>
  <c r="M423" i="1"/>
  <c r="M428" i="1"/>
  <c r="M412" i="1"/>
  <c r="M409" i="1"/>
  <c r="M439" i="1"/>
  <c r="M440" i="1"/>
  <c r="M441" i="1"/>
  <c r="M442" i="1"/>
  <c r="M443" i="1"/>
  <c r="M444" i="1"/>
  <c r="M445" i="1"/>
  <c r="M446" i="1"/>
  <c r="M447" i="1"/>
  <c r="H436" i="1"/>
  <c r="H415" i="1"/>
  <c r="H409" i="1"/>
  <c r="H439" i="1"/>
  <c r="H440" i="1"/>
  <c r="H441" i="1"/>
  <c r="H442" i="1"/>
  <c r="H443" i="1"/>
  <c r="H444" i="1"/>
  <c r="H445" i="1"/>
  <c r="H446" i="1"/>
  <c r="H447" i="1"/>
  <c r="H371" i="1"/>
  <c r="M371" i="1"/>
  <c r="M363" i="1"/>
  <c r="H374" i="1"/>
  <c r="M374" i="1"/>
  <c r="H370" i="1"/>
  <c r="M370" i="1"/>
  <c r="H373" i="1"/>
  <c r="M373" i="1"/>
  <c r="M200" i="1"/>
  <c r="M364" i="1"/>
  <c r="H369" i="1"/>
  <c r="H375" i="1"/>
  <c r="H372" i="1"/>
  <c r="M375" i="1"/>
  <c r="M372" i="1"/>
  <c r="M378" i="1"/>
  <c r="M376" i="1"/>
  <c r="M377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H378" i="1" l="1"/>
  <c r="H376" i="1"/>
  <c r="H377" i="1"/>
  <c r="H379" i="1"/>
  <c r="H380" i="1"/>
  <c r="H381" i="1"/>
  <c r="H382" i="1"/>
  <c r="H383" i="1"/>
  <c r="H384" i="1"/>
  <c r="H385" i="1"/>
  <c r="H386" i="1"/>
  <c r="H387" i="1"/>
  <c r="H388" i="1"/>
  <c r="H389" i="1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4" i="9" l="1"/>
  <c r="B5" i="9"/>
  <c r="B6" i="9"/>
  <c r="B7" i="9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3" i="9"/>
  <c r="B24" i="9"/>
  <c r="B25" i="9"/>
  <c r="B26" i="9"/>
  <c r="B1" i="1" l="1"/>
  <c r="B43" i="9" l="1"/>
  <c r="B46" i="9"/>
  <c r="B40" i="9"/>
  <c r="B38" i="9"/>
  <c r="B34" i="9"/>
  <c r="B31" i="9"/>
  <c r="B30" i="9"/>
  <c r="B29" i="9"/>
  <c r="B28" i="9"/>
  <c r="B27" i="9"/>
  <c r="B52" i="7"/>
  <c r="B50" i="7"/>
  <c r="B48" i="7"/>
  <c r="B46" i="7"/>
  <c r="B40" i="7"/>
  <c r="B35" i="7"/>
  <c r="B30" i="7"/>
  <c r="B28" i="7"/>
  <c r="B27" i="7"/>
  <c r="B26" i="7"/>
  <c r="B24" i="7"/>
  <c r="B23" i="7"/>
  <c r="B22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B4" i="7"/>
  <c r="B51" i="7" l="1"/>
  <c r="B47" i="7" l="1"/>
  <c r="B45" i="9" l="1"/>
  <c r="B45" i="7" l="1"/>
  <c r="B44" i="9" l="1"/>
  <c r="B42" i="9"/>
  <c r="B41" i="9"/>
  <c r="B39" i="9" l="1"/>
  <c r="B37" i="9" l="1"/>
  <c r="B44" i="7" l="1"/>
  <c r="B36" i="9" l="1"/>
  <c r="B43" i="7" l="1"/>
  <c r="B35" i="9" l="1"/>
  <c r="B42" i="7"/>
  <c r="B33" i="9" l="1"/>
  <c r="B32" i="9"/>
  <c r="B39" i="7" l="1"/>
  <c r="B38" i="7"/>
  <c r="B37" i="7" l="1"/>
  <c r="B36" i="7" l="1"/>
  <c r="B34" i="7" l="1"/>
  <c r="B31" i="7" l="1"/>
  <c r="B32" i="7"/>
  <c r="B29" i="7" l="1"/>
  <c r="B25" i="7" l="1"/>
  <c r="B21" i="7" l="1"/>
  <c r="B20" i="7" l="1"/>
</calcChain>
</file>

<file path=xl/sharedStrings.xml><?xml version="1.0" encoding="utf-8"?>
<sst xmlns="http://schemas.openxmlformats.org/spreadsheetml/2006/main" count="752" uniqueCount="279">
  <si>
    <t>Poř.</t>
  </si>
  <si>
    <t>Jméno</t>
  </si>
  <si>
    <t>R.n.</t>
  </si>
  <si>
    <t>Klub</t>
  </si>
  <si>
    <t>Čas</t>
  </si>
  <si>
    <t>Body</t>
  </si>
  <si>
    <t>Datum:</t>
  </si>
  <si>
    <t>Obtížnost:</t>
  </si>
  <si>
    <t>Body:</t>
  </si>
  <si>
    <t>Kat.</t>
  </si>
  <si>
    <t>MA</t>
  </si>
  <si>
    <t>V1</t>
  </si>
  <si>
    <t>V2</t>
  </si>
  <si>
    <t>V3</t>
  </si>
  <si>
    <t>ŽA</t>
  </si>
  <si>
    <t>J</t>
  </si>
  <si>
    <t>Žcm</t>
  </si>
  <si>
    <t>Žkm</t>
  </si>
  <si>
    <t>Žci</t>
  </si>
  <si>
    <t>40-49 let</t>
  </si>
  <si>
    <t>50-59 let</t>
  </si>
  <si>
    <t>20-39 let</t>
  </si>
  <si>
    <t>Pohl.</t>
  </si>
  <si>
    <t>16-19 let</t>
  </si>
  <si>
    <t>14-15 let</t>
  </si>
  <si>
    <t>Dospělí:</t>
  </si>
  <si>
    <t>Účast</t>
  </si>
  <si>
    <t>Součet bodů</t>
  </si>
  <si>
    <t>Kategorie</t>
  </si>
  <si>
    <t>Hodnoty</t>
  </si>
  <si>
    <t>Rodina</t>
  </si>
  <si>
    <t>Sourozenci</t>
  </si>
  <si>
    <t>Partneři</t>
  </si>
  <si>
    <t>Rekordy</t>
  </si>
  <si>
    <t>Kriteria</t>
  </si>
  <si>
    <t>Sourozenci:</t>
  </si>
  <si>
    <t>Rodina:</t>
  </si>
  <si>
    <t>Partneři:</t>
  </si>
  <si>
    <t>Body pro družstva</t>
  </si>
  <si>
    <t>Pro výsledky</t>
  </si>
  <si>
    <t>Ouzcí</t>
  </si>
  <si>
    <t>kolo</t>
  </si>
  <si>
    <t>Šimůnkovy</t>
  </si>
  <si>
    <t>20-34 let</t>
  </si>
  <si>
    <t>Jky</t>
  </si>
  <si>
    <t>Prokešovi</t>
  </si>
  <si>
    <t>Kaválkovi</t>
  </si>
  <si>
    <t>Patelovi</t>
  </si>
  <si>
    <t>Grzybowská-Jíra</t>
  </si>
  <si>
    <t>Schmidtovi</t>
  </si>
  <si>
    <t>Průchovi</t>
  </si>
  <si>
    <t>Žákovi</t>
  </si>
  <si>
    <t>Řezníčkovi</t>
  </si>
  <si>
    <t>Walterovi</t>
  </si>
  <si>
    <t>Hradilovi</t>
  </si>
  <si>
    <t>Žky</t>
  </si>
  <si>
    <t>Vadlejchová-Bolomská</t>
  </si>
  <si>
    <t>ŽV1</t>
  </si>
  <si>
    <t>35-49 let</t>
  </si>
  <si>
    <t>ŽV2</t>
  </si>
  <si>
    <t>nad 50 let</t>
  </si>
  <si>
    <t>Mandzáková-Hurdich</t>
  </si>
  <si>
    <t>Pavlinských</t>
  </si>
  <si>
    <t>Přibilovy</t>
  </si>
  <si>
    <t>Majákovi</t>
  </si>
  <si>
    <t>Runtovi</t>
  </si>
  <si>
    <t>Jakešovi</t>
  </si>
  <si>
    <t>Provazníkovi</t>
  </si>
  <si>
    <t>Čechovi</t>
  </si>
  <si>
    <t>Podhorní</t>
  </si>
  <si>
    <t>Šefrovi</t>
  </si>
  <si>
    <t>Ulrichovi</t>
  </si>
  <si>
    <t>Bursey</t>
  </si>
  <si>
    <t>V4</t>
  </si>
  <si>
    <t>60-69 let</t>
  </si>
  <si>
    <t>nad 70 let</t>
  </si>
  <si>
    <t>Cimermanovi</t>
  </si>
  <si>
    <t>Duškovi</t>
  </si>
  <si>
    <t>Rosolovi</t>
  </si>
  <si>
    <t>Elci</t>
  </si>
  <si>
    <t>Elky</t>
  </si>
  <si>
    <t>Zbuzkovi</t>
  </si>
  <si>
    <t>Luxovi</t>
  </si>
  <si>
    <t>Zimermanovi</t>
  </si>
  <si>
    <t>Luxovy</t>
  </si>
  <si>
    <t>Křikavovi</t>
  </si>
  <si>
    <t>Dlaskovi</t>
  </si>
  <si>
    <t>Kelnerovi</t>
  </si>
  <si>
    <t>Lindauerovi</t>
  </si>
  <si>
    <t>Michalcovi</t>
  </si>
  <si>
    <t>12-13 let</t>
  </si>
  <si>
    <t>Ročníky</t>
  </si>
  <si>
    <t>Mladší žactvo, elévstvo:</t>
  </si>
  <si>
    <t>Předškoláci:</t>
  </si>
  <si>
    <t>Novotní</t>
  </si>
  <si>
    <t>Soukupovi</t>
  </si>
  <si>
    <t>Řezníček-Rosolová</t>
  </si>
  <si>
    <t>Přibil-Hrdličková</t>
  </si>
  <si>
    <t>PříprH</t>
  </si>
  <si>
    <t>Pilekovi</t>
  </si>
  <si>
    <t>Ryzákovy</t>
  </si>
  <si>
    <t>Sourrozenci</t>
  </si>
  <si>
    <t>Rodiny</t>
  </si>
  <si>
    <t>ŘEZNÍČKOVI Matouš a Šimon</t>
  </si>
  <si>
    <t>LINDAUEROVI Tom a Dan</t>
  </si>
  <si>
    <t>ŠEBESTOVI Jaroslav a Ondřej</t>
  </si>
  <si>
    <t>ŠIMŮNKOVY Eliška a Ema</t>
  </si>
  <si>
    <t>ČECHOVI Pavel, Tomáš a David</t>
  </si>
  <si>
    <t>PODHORNÍ David, Soňa a Eliška</t>
  </si>
  <si>
    <t xml:space="preserve">ŠEBESTOVI Jaroslava, Jaroslav a Ondřej </t>
  </si>
  <si>
    <t>ŠIMŮNKOVI Václav, Eliška a Ema</t>
  </si>
  <si>
    <t>VADLEJCHOVI Jiří, Jakub a HOŠEK Jiří</t>
  </si>
  <si>
    <t>ŘEZNÍČEK Matouš a ROSOLOVÁ Karolína</t>
  </si>
  <si>
    <t>RAZAKOWSKI Martin a Jana</t>
  </si>
  <si>
    <t>KAVÁLKOVI Daniel a Jana</t>
  </si>
  <si>
    <t>PŘIBIL Tomáš a HRDLIČKOVÁ Jana</t>
  </si>
  <si>
    <t>Počet</t>
  </si>
  <si>
    <t>ŠÁROVI Pavel, Petr a Nela</t>
  </si>
  <si>
    <t>PETRIKOVI Pavel a Kateřina</t>
  </si>
  <si>
    <t>ŠEFROVI Karla, Jakub a Magdalena</t>
  </si>
  <si>
    <t xml:space="preserve">VÁŠOVI Theodor a Emma </t>
  </si>
  <si>
    <t>VÁŠOVI Marek, Theodor a Emma</t>
  </si>
  <si>
    <t>ULRICHOVI Martin a Václav</t>
  </si>
  <si>
    <t>PŘIBILOVY Barbora a Markéta</t>
  </si>
  <si>
    <t>ZELENKOVI Stanislav, Stanislav st. a Alena</t>
  </si>
  <si>
    <t>Penkovi</t>
  </si>
  <si>
    <t>PENKOVI Klára a Petr</t>
  </si>
  <si>
    <t>Stejskalovi</t>
  </si>
  <si>
    <t>Andreovských</t>
  </si>
  <si>
    <t>STEJSKALOVI Jakub, Marika a Matyáš</t>
  </si>
  <si>
    <t>Vodochodských</t>
  </si>
  <si>
    <t>VODOCHODSKÁ Elen a Elias</t>
  </si>
  <si>
    <t>VODOCHODSKÝ Vladimír, Elen a Elias</t>
  </si>
  <si>
    <t>SMEKOVÁ Lucie a MATIS Petr</t>
  </si>
  <si>
    <t>ŠTĚPÁNKOVÁ Martina a JABůREK Jiří</t>
  </si>
  <si>
    <t>ŘEHOŘ Zdeněk a VONDRÁKOVÁ Kateřina</t>
  </si>
  <si>
    <t>MAJÁKOVI Bertha, Noemi a Daniel</t>
  </si>
  <si>
    <t>SMEKOVI Lucie, Pavel a MATIS Petr</t>
  </si>
  <si>
    <t>Smeková-Matis</t>
  </si>
  <si>
    <t>Bambasovi</t>
  </si>
  <si>
    <t>NEPRÁŠKOVI Martin a Jana,</t>
  </si>
  <si>
    <t>KERNEROVÁ Kristýna a JENÍKOVSKÝ Lukáš</t>
  </si>
  <si>
    <t>Kernerová-Jeníkovský</t>
  </si>
  <si>
    <t>VIDEMANNOVY Tereza a Monika</t>
  </si>
  <si>
    <t>Razakovski</t>
  </si>
  <si>
    <t>OUZKÁ Petra a OUZKÝ Stanislav</t>
  </si>
  <si>
    <t>NEPRÁŠKOVÁ Michaela a NEPRÁŠEK Pavel</t>
  </si>
  <si>
    <t>Nepráškovi MJ</t>
  </si>
  <si>
    <t>Nepráškovi MP</t>
  </si>
  <si>
    <t>Jechovi</t>
  </si>
  <si>
    <t>MAJÁKOVI David a Bertha</t>
  </si>
  <si>
    <t>Blailovi</t>
  </si>
  <si>
    <t>Heřmánek-Souchová</t>
  </si>
  <si>
    <t>PB Provazníkovi</t>
  </si>
  <si>
    <t>RAJTMAJEROVI Václav a Petra</t>
  </si>
  <si>
    <t>Rajtmajerovi</t>
  </si>
  <si>
    <t>MOLCAROVI Miroslav a Jana</t>
  </si>
  <si>
    <t>Molcarovi</t>
  </si>
  <si>
    <t>KADLEČKOVI Daniel a Lucie</t>
  </si>
  <si>
    <t>Kadlečkovi</t>
  </si>
  <si>
    <t>PAVLINSKÝ Vladimír, Miluše a Jana</t>
  </si>
  <si>
    <t>PAVLINSKÝ Vladimír a Miluše</t>
  </si>
  <si>
    <t>Pavlinští</t>
  </si>
  <si>
    <t>Veselí</t>
  </si>
  <si>
    <t>TOMANOVI Jaroslav a Jiřina</t>
  </si>
  <si>
    <t>Tomanovi</t>
  </si>
  <si>
    <t>ŠIMÁNA Kryštof + STRNÁDKOVÁ Simona</t>
  </si>
  <si>
    <t>Šimána-Strnádková</t>
  </si>
  <si>
    <t>10-11 let</t>
  </si>
  <si>
    <t>9 let a mlaší</t>
  </si>
  <si>
    <t>ZUBKOVY Eliška a Karolína</t>
  </si>
  <si>
    <t>Zubkovi</t>
  </si>
  <si>
    <t>ŠPÁCOVI Jiří a Veronika</t>
  </si>
  <si>
    <t>Špácovi</t>
  </si>
  <si>
    <t>SOUKUPOVI Zdenka a Lukáš</t>
  </si>
  <si>
    <t>Stránští</t>
  </si>
  <si>
    <t xml:space="preserve">PROVAZNÍKOVI Pavel a Blahoslav </t>
  </si>
  <si>
    <t>LINDAUEROVI Jan, Tom a Dan</t>
  </si>
  <si>
    <t>Šaláta-Kohoutek</t>
  </si>
  <si>
    <t>RUNTOVI Pavel, Lukáš a Hana</t>
  </si>
  <si>
    <t>Šalátovi</t>
  </si>
  <si>
    <t>JECHOVI Dalibor, Matyáš a Elena</t>
  </si>
  <si>
    <t>ŠALÁTOVI Ondřej a Veronika</t>
  </si>
  <si>
    <t>Kalčeva a Jánský</t>
  </si>
  <si>
    <t>ŠMERÁKOVÁ Petra a URBAN Miroslav</t>
  </si>
  <si>
    <t>Šmeráková-Urban</t>
  </si>
  <si>
    <t>ULRICHOVI Marek, Zuzana a Martin</t>
  </si>
  <si>
    <t>ULRICHOVI Zuzana a Marek</t>
  </si>
  <si>
    <t>STASINKA Jan a Jitka</t>
  </si>
  <si>
    <t>ŠIMKOVI Marie a Jan</t>
  </si>
  <si>
    <t>Šimkovi</t>
  </si>
  <si>
    <t>JANÍKOVI Oldřich a Denisa</t>
  </si>
  <si>
    <t>Janíkovi</t>
  </si>
  <si>
    <t>PROVAZNÍKOVI Pavel, Hynek a Hana</t>
  </si>
  <si>
    <t>ČECHOVI Tomáš a David</t>
  </si>
  <si>
    <t>RŮŽIČKOVI Martin a Zuzana</t>
  </si>
  <si>
    <t>JANÍKOVI Oldřich, Denisa a Vojtěch</t>
  </si>
  <si>
    <t>MB</t>
  </si>
  <si>
    <t>JANDOVI Martin, Martin ml. a Jan</t>
  </si>
  <si>
    <t>Jandovi</t>
  </si>
  <si>
    <t>Liebichovi</t>
  </si>
  <si>
    <t>LIEBICHOVI Martin a Ilona</t>
  </si>
  <si>
    <t>Hrdinovi</t>
  </si>
  <si>
    <t>KOHOUTKOVI Tomáš a Kateřina</t>
  </si>
  <si>
    <t>Kohoutkovi</t>
  </si>
  <si>
    <t>ŠUPOLOVI Michal a Marcel</t>
  </si>
  <si>
    <t>Šupolovi</t>
  </si>
  <si>
    <t>Jedličková Radka, Malý Tadeáš, Malá Sára</t>
  </si>
  <si>
    <t>Jedličková-Malých</t>
  </si>
  <si>
    <t>PŘIBILOVI Markéta, Barbora a Tomáš</t>
  </si>
  <si>
    <t>Přibilovi</t>
  </si>
  <si>
    <t>LHOTSKÝCH Veronika, Ginny a Hermiona</t>
  </si>
  <si>
    <t>Lhotských</t>
  </si>
  <si>
    <t>KAČMARČÍKOVI Ilona, Petr a Anna</t>
  </si>
  <si>
    <t>Kačmarčíkovi</t>
  </si>
  <si>
    <t>LHOTSKÝCH Ginny a Hermiona</t>
  </si>
  <si>
    <t>KAČMARČÍKOVI Petr a Anna</t>
  </si>
  <si>
    <t>PROVAZNÍKOVI Hynek a Aleš</t>
  </si>
  <si>
    <t>HA Provazníkovi</t>
  </si>
  <si>
    <t>KOCIANOVI Karel a Zuzana</t>
  </si>
  <si>
    <t>Kocianovi</t>
  </si>
  <si>
    <t>BEKOVI Ondřej a Barbora</t>
  </si>
  <si>
    <t>Bekovi</t>
  </si>
  <si>
    <t>SPOUSTOVI Václav a Anežka</t>
  </si>
  <si>
    <t>Spoustovi</t>
  </si>
  <si>
    <t>KOHOUTEK Tomáš a ŠALÁTA Jiří</t>
  </si>
  <si>
    <t>Kohoutek,Šaláta</t>
  </si>
  <si>
    <t>Stasinka</t>
  </si>
  <si>
    <t>DOLEŽAL Petr a ŠTĚPÁNKOVÁ Martina</t>
  </si>
  <si>
    <t>Doležal,Štěpánková</t>
  </si>
  <si>
    <t>PRESLEROVI Jan a Marie</t>
  </si>
  <si>
    <t>Preslerovi</t>
  </si>
  <si>
    <t>KRÁTCÍ Luboš st, Luboš ml. a Vojtěch</t>
  </si>
  <si>
    <t>Krátcí</t>
  </si>
  <si>
    <t>NOVOTNÍ Josef a Viktorie</t>
  </si>
  <si>
    <t>MAJÁKOVI Noemi a Daniel</t>
  </si>
  <si>
    <t>KRÁTCÍ Luboš ml. a Vojtěch</t>
  </si>
  <si>
    <t>Kačmarčíková I.a Holcr ml.</t>
  </si>
  <si>
    <t>Kačmarčíková,Holcr</t>
  </si>
  <si>
    <t>VODOCHODSKÝ Vladimír + STAŇKOVÁ Lucie</t>
  </si>
  <si>
    <t>Vodochodský-Staňková</t>
  </si>
  <si>
    <t>VÁVRA Ondřej + FAJČÍKOVÁ Anna</t>
  </si>
  <si>
    <t>Vávra-Fajčíková</t>
  </si>
  <si>
    <t>PROVAZNÍKOVI Pavel a Věra</t>
  </si>
  <si>
    <t>ZUBKOVI Jan, Eliška a Drahotská Sabina</t>
  </si>
  <si>
    <t>DRAHOTSKÁ Sabina + ZUBKO Jan</t>
  </si>
  <si>
    <t>Drahotská-Zubko</t>
  </si>
  <si>
    <t>Lomascolo</t>
  </si>
  <si>
    <t>BONKERUD Tor Martin + TUDOROVÁ Markéta</t>
  </si>
  <si>
    <t>Bonkerud-Tudorová</t>
  </si>
  <si>
    <t>LOMASCOLO Chiara a Laura</t>
  </si>
  <si>
    <t>LEŠTINOVI Jan a Karel</t>
  </si>
  <si>
    <t>Leštinovi</t>
  </si>
  <si>
    <t>BORECKÝCH Michal a Tadeáš</t>
  </si>
  <si>
    <t>Boreckých</t>
  </si>
  <si>
    <t>HARTL Tomáš a SOUKUPOVÁ Iveta</t>
  </si>
  <si>
    <t>Hartl-Soukupová</t>
  </si>
  <si>
    <t>Paulovy</t>
  </si>
  <si>
    <t>Paulovy Ema, Anita</t>
  </si>
  <si>
    <t>SOUKUPOVI Lukáš, Zdenka a Tobiáš</t>
  </si>
  <si>
    <t>(prázdné)</t>
  </si>
  <si>
    <t>ŠTAMBERGOVI Jiří, Daniela a Adam</t>
  </si>
  <si>
    <t>Štambergovi</t>
  </si>
  <si>
    <t>ŠTAMBERGOVI Daniela a Adam</t>
  </si>
  <si>
    <t>07-88</t>
  </si>
  <si>
    <t>87-78</t>
  </si>
  <si>
    <t>77-68</t>
  </si>
  <si>
    <t>67-58</t>
  </si>
  <si>
    <t>57 a starší</t>
  </si>
  <si>
    <t>07-93</t>
  </si>
  <si>
    <t>92-78</t>
  </si>
  <si>
    <t>77 a starší</t>
  </si>
  <si>
    <t>11-08</t>
  </si>
  <si>
    <t>13-12</t>
  </si>
  <si>
    <t>15-14</t>
  </si>
  <si>
    <t>17-16</t>
  </si>
  <si>
    <t>PříprD</t>
  </si>
  <si>
    <t>18 a mladší</t>
  </si>
  <si>
    <t>Kategorie 2026/2027: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</si>
</sst>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"/>
    <numFmt numFmtId="165" formatCode="mm:ss.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14" fontId="1" fillId="0" borderId="0" xfId="0" applyNumberFormat="1" applyFont="1"/>
    <xf numFmtId="14" fontId="1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5" fontId="0" fillId="0" borderId="0" xfId="0" applyNumberFormat="1" applyProtection="1">
      <protection locked="0"/>
    </xf>
    <xf numFmtId="0" fontId="4" fillId="0" borderId="0" xfId="0" applyFont="1" applyProtection="1">
      <protection locked="0"/>
    </xf>
    <xf numFmtId="0" fontId="0" fillId="0" borderId="0" xfId="0" pivotButton="1"/>
    <xf numFmtId="0" fontId="0" fillId="0" borderId="0" xfId="0" applyAlignment="1">
      <alignment horizontal="left"/>
    </xf>
    <xf numFmtId="0" fontId="2" fillId="0" borderId="0" xfId="0" pivotButton="1" applyFont="1"/>
    <xf numFmtId="0" fontId="2" fillId="0" borderId="0" xfId="0" applyFont="1"/>
    <xf numFmtId="21" fontId="0" fillId="0" borderId="0" xfId="0" applyNumberFormat="1" applyProtection="1">
      <protection locked="0"/>
    </xf>
    <xf numFmtId="0" fontId="0" fillId="0" borderId="0" xfId="0" applyAlignment="1" applyProtection="1">
      <alignment horizontal="left"/>
      <protection locked="0"/>
    </xf>
    <xf numFmtId="14" fontId="0" fillId="0" borderId="0" xfId="0" applyNumberFormat="1" applyProtection="1">
      <protection locked="0"/>
    </xf>
    <xf numFmtId="0" fontId="5" fillId="0" borderId="0" xfId="0" applyFont="1"/>
    <xf numFmtId="49" fontId="0" fillId="0" borderId="0" xfId="0" applyNumberFormat="1"/>
    <xf numFmtId="14" fontId="3" fillId="0" borderId="0" xfId="0" applyNumberFormat="1" applyFont="1" applyAlignment="1" applyProtection="1">
      <alignment horizontal="left"/>
      <protection locked="0"/>
    </xf>
    <xf numFmtId="0" fontId="0" fillId="2" borderId="0" xfId="0" applyFill="1"/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45" fontId="1" fillId="0" borderId="0" xfId="0" applyNumberFormat="1" applyFont="1" applyProtection="1">
      <protection locked="0"/>
    </xf>
    <xf numFmtId="21" fontId="0" fillId="0" borderId="0" xfId="0" applyNumberFormat="1"/>
    <xf numFmtId="45" fontId="0" fillId="0" borderId="0" xfId="0" applyNumberFormat="1"/>
    <xf numFmtId="46" fontId="0" fillId="0" borderId="0" xfId="0" applyNumberFormat="1"/>
    <xf numFmtId="0" fontId="0" fillId="2" borderId="0" xfId="0" applyFill="1" applyAlignment="1">
      <alignment vertical="center"/>
    </xf>
    <xf numFmtId="164" fontId="0" fillId="0" borderId="0" xfId="0" applyNumberFormat="1"/>
    <xf numFmtId="20" fontId="0" fillId="0" borderId="0" xfId="0" applyNumberFormat="1"/>
    <xf numFmtId="0" fontId="0" fillId="0" borderId="0" xfId="0" applyAlignment="1">
      <alignment vertical="center"/>
    </xf>
    <xf numFmtId="165" fontId="0" fillId="0" borderId="0" xfId="0" applyNumberFormat="1"/>
    <xf numFmtId="0" fontId="0" fillId="3" borderId="0" xfId="0" applyFill="1"/>
    <xf numFmtId="0" fontId="0" fillId="0" borderId="0" xfId="0" applyNumberFormat="1"/>
  </cellXfs>
  <cellStyles count="1">
    <cellStyle name="Normální" xfId="0" builtinId="0"/>
  </cellStyles>
  <dxfs count="2"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1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561975</xdr:colOff>
      <xdr:row>3</xdr:row>
      <xdr:rowOff>133350</xdr:rowOff>
    </xdr:from>
    <xdr:to>
      <xdr:col>11</xdr:col>
      <xdr:colOff>561975</xdr:colOff>
      <xdr:row>20</xdr:row>
      <xdr:rowOff>9525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Kategorie">
              <a:extLst>
                <a:ext uri="{FF2B5EF4-FFF2-40B4-BE49-F238E27FC236}">
                  <a16:creationId xmlns:a16="http://schemas.microsoft.com/office/drawing/2014/main" id="{31D0DD9A-8AB5-4D4A-AA3C-92FAC683F12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ategori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772400" y="7048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cs-CZ" sz="1100"/>
                <a:t>Tento obrazec představuje průřez. Průřezy se dají používat v Excelu 2010 nebo v novější verzi.
Průřez se nedá použít, pokud je obrazec upravený ve starší verzi Excelu nebo pokud je sešit uložený v Excelu 2003 nebo starší verzi.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oma" refreshedDate="46312.366260300929" createdVersion="6" refreshedVersion="8" minRefreshableVersion="3" recordCount="2039" xr:uid="{9E5753CD-AB9C-4B16-B5BD-5792B6403D2B}">
  <cacheSource type="worksheet">
    <worksheetSource ref="A1:G97735" sheet="Kopírované výsledky"/>
  </cacheSource>
  <cacheFields count="7">
    <cacheField name="Jméno" numFmtId="0">
      <sharedItems containsNonDate="0" containsBlank="1" count="1233">
        <m/>
        <s v="Grizák Karel" u="1"/>
        <s v="Hasíková Evička" u="1"/>
        <s v="Hlaváčková Emma" u="1"/>
        <s v="Hradová Anežka" u="1"/>
        <s v="Hricišin Eliáš" u="1"/>
        <s v="Jechová Elena" u="1"/>
        <s v="Kocian Karel" u="1"/>
        <s v="Kociánová Zuzana" u="1"/>
        <s v="Muller Antonín" u="1"/>
        <s v="Provazník Aleš" u="1"/>
        <s v="Přenosilová Ella" u="1"/>
        <s v="Rosenkranzová Ema" u="1"/>
        <s v="Soukup Tobiáš" u="1"/>
        <s v="Spoustová Tereza" u="1"/>
        <s v="Špácová Veronika" u="1"/>
        <s v="Šrucová Aneta" u="1"/>
        <s v="Šrucová Ella" u="1"/>
        <s v="Šupolová Eliška" u="1"/>
        <s v="Vafka Hugo" u="1"/>
        <s v="Beková Barbora" u="1"/>
        <s v="Doležal Matěj" u="1"/>
        <s v="Doležalová Aneta" u="1"/>
        <s v="Dostalová Karolína" u="1"/>
        <s v="Halvát Dominik" u="1"/>
        <s v="Hrabal Tomáš" u="1"/>
        <s v="Jiráček Václav" u="1"/>
        <s v="Kačmarčík Petr" u="1"/>
        <s v="Kačmarčíková Anna" u="1"/>
        <s v="Kúdelová Emma" u="1"/>
        <s v="Levy Nicolas" u="1"/>
        <s v="Lhotská Ginny" u="1"/>
        <s v="Lindauer Tom" u="1"/>
        <s v="Lomascolo Laura" u="1"/>
        <s v="Makuňová Aneta" u="1"/>
        <s v="Nebeský Vít" u="1"/>
        <s v="Obermajer Antonín" u="1"/>
        <s v="Provazník Hynek" u="1"/>
        <s v="Rathouská Nela" u="1"/>
        <s v="Rezková Viktorie" u="1"/>
        <s v="Rosenkranzová Nela" u="1"/>
        <s v="Roudná Klára" u="1"/>
        <s v="Soukenka Nicoll" u="1"/>
        <s v="Spousta Václav" u="1"/>
        <s v="Spoustová Anežka" u="1"/>
        <s v="Struhovská Stanislava" u="1"/>
        <s v="Špác Jiří" u="1"/>
        <s v="Veverka Richard" u="1"/>
        <s v="Přibilová Barbora" u="1"/>
        <s v="Přibilová Markéta" u="1"/>
        <s v="Kubelka Petr" u="1"/>
        <s v="Lindauer Dan" u="1"/>
        <s v="Ulrich Martin" u="1"/>
        <s v="Lomascolo Chiara" u="1"/>
        <s v="Pospíchalová Aneta" u="1"/>
        <s v="Košanová Kateřina" u="1"/>
        <s v="Šupol Michal ml." u="1"/>
        <s v="Provazníková Hana" u="1"/>
        <s v="Lhotská Hermiona" u="1"/>
        <s v="Šupol Michal" u="1"/>
        <s v="Filingr Aleš" u="1"/>
        <s v="Čech Tomáš" u="1"/>
        <s v="Kelner Matouš" u="1"/>
        <s v="Janík Oldřich" u="1"/>
        <s v="Borecký Michal" u="1"/>
        <s v="Šupol Marcel" u="1"/>
        <s v="Cermanová Antonie" u="1"/>
        <s v="Krátký Luboš" u="1"/>
        <s v="Řehoř Zdeněk" u="1"/>
        <s v="Přibil Tomáš" u="1"/>
        <s v="Pilek Jakub" u="1"/>
        <s v="Provazník Pavel" u="1"/>
        <s v="Staňková Lucie" u="1"/>
        <s v="Vrábel Ivan" u="1"/>
        <s v="Condori Ramos de Maják Bertha" u="1"/>
        <s v="Havránek Lukáš" u="1"/>
        <s v="Štěpánková Martina" u="1"/>
        <s v="Kratochvíl Marek" u="1"/>
        <s v="Fialka František" u="1"/>
        <s v="Holcr Milan" u="1"/>
        <s v="Podhorná Soňa" u="1"/>
        <s v="Naďal Michal" u="1"/>
        <s v="Čech Pavel" u="1"/>
        <s v="Křikava Vítězslav" u="1"/>
        <s v="Stasinka Jan" u="1"/>
        <s v="Brynda Josef" u="1"/>
        <s v="Soukupová Zdenka" u="1"/>
        <s v="Vávra Ondřej" u="1"/>
        <s v="Čech David" u="1"/>
        <s v="Svoboda Petr" u="1"/>
        <s v="Veselý Martin" u="1"/>
        <s v="Chmel David" u="1"/>
        <s v="Doležal Petr" u="1"/>
        <s v="Stasinka Slivoňová Jitka" u="1"/>
        <s v="Soukupová Iveta" u="1"/>
        <s v="Kohoutková Kateřina" u="1"/>
        <s v="Pavlinský Vladimír" u="1"/>
        <s v="Zavřel Jiří" u="1"/>
        <s v="Vafka Michal" u="1"/>
        <s v="Bassler Tomáš" u="1"/>
        <s v="Dicá Vladimír" u="1"/>
        <s v="Říhová Michaela" u="1"/>
        <s v="Hrdličková Jana" u="1"/>
        <s v="Vodochodsky Vladimír" u="1"/>
        <s v="Šimána Miroslav" u="1"/>
        <s v="Fajčíková Alice" u="1"/>
        <s v="Janíková Denisa" u="1"/>
        <s v="Pavlasová Miluška" u="1"/>
        <s v="Koutný Karel" u="1"/>
        <s v="Frlaus Michal" u="1"/>
        <s v="Pitro Marek" u="1"/>
        <s v="Svoboda Josef" u="1"/>
        <s v="Presler Jan" u="1"/>
        <s v="Lindauer Jan" u="1"/>
        <s v="Fousová Eva" u="1"/>
        <s v="Toufar Petr" u="1"/>
        <s v="Krátký Vojtěch" u="1"/>
        <s v="Hrabalová Zuzana" u="1"/>
        <s v="Drexler Zdeněk" u="1"/>
        <s v="Havlíček Michal" u="1"/>
        <s v="Hanusová Ludmila" u="1"/>
        <s v="Jelínková Jana" u="1"/>
        <s v="Jech Dalibor" u="1"/>
        <s v="Lhotská Veronika" u="1"/>
        <s v="Trojan Kadlecová Světlana" u="1"/>
        <s v="Jírová Kateřina" u="1"/>
        <s v="Nebeský Jiří" u="1"/>
        <s v="Rosenkranzová Michaela" u="1"/>
        <s v="Ulrichová Zuzana" u="1"/>
        <s v="Smolík Arnošt" u="1"/>
        <s v="Drexlerová Štěpánka" u="1"/>
        <s v="Vaňková Monika" u="1"/>
        <s v="Hanzelková Petra" u="1"/>
        <s v="Sládek Jiří" u="1"/>
        <s v="Křížová Milena" u="1"/>
        <s v="Bílková Stanislava" u="1"/>
        <s v="Mrhalkova Lucie" u="1"/>
        <s v="Oršulák Tomáš" u="1"/>
        <s v="Paleček Jan" u="1"/>
        <s v="Atl Vojtěch" u="1"/>
        <s v="Kačmarčík Jan" u="1"/>
        <s v="Kostelníková Andrea" u="1"/>
        <s v="Hricišinová Barbora" u="1"/>
        <s v="Bourová Barbora" u="1"/>
        <s v="Večeřa František" u="1"/>
        <s v="Preslerová Marie" u="1"/>
        <s v="Kačmarčíková Ilona" u="1"/>
        <s v="Doležalová Naděžda" u="1"/>
        <s v="Směšný Lukáš" u="1"/>
        <s v="Vopat Milan" u="1"/>
        <s v="Šveiger Vojtěch" u="1"/>
        <s v="Jabůrek Jiří" u="1"/>
        <s v="Dostál Miroslav" u="1"/>
        <s v="Gill Petr" u="1"/>
        <s v="Kohoutek Tomáš" u="1"/>
        <s v="Šaláta Jiří" u="1"/>
        <s v="Tvrdík Aleš" u="1"/>
        <s v="Vlček Jan" u="1"/>
        <s v="Oulický Tomáš" u="1"/>
        <s v="Popelková Kateřina" u="1"/>
        <s v="Holcr Milan ml." u="1"/>
        <s v="Filipová Olga" u="1"/>
        <s v="Bláhová Jana" u="1"/>
        <s v="Beková Anna" u="1"/>
        <s v="Patroch Pavel" u="1"/>
        <s v="Pajer Luboš" u="1"/>
        <s v="Minařík Radek" u="1"/>
        <s v="Juppová Dagmar" u="1"/>
        <s v="Havlíčková Michaela" u="1"/>
        <s v="Šebestová Jaroslava" u="1"/>
        <s v="Zubko Jan" u="1"/>
        <s v="Burešová Lenka" u="1"/>
        <s v="Zubková Eliška" u="1"/>
        <s v="Alexová Denisa" u="1"/>
        <s v="Foldová Kateřina" u="1"/>
        <s v="Malá Sára" u="1"/>
        <s v="Gill Šimon" u="1"/>
        <s v="Šebesta Ondřej" u="1"/>
        <s v="Zubková Karolína" u="1"/>
        <s v="Bek Ondřej" u="1"/>
        <s v="Marvan Vojtěch" u="1"/>
        <s v="Řezníček Matouš" u="1"/>
        <s v="Ležal Lukáš" u="1"/>
        <s v="Krátký Luboš ml." u="1"/>
        <s v="Provazník Blahoslav" u="1"/>
        <s v="Bauer David" u="1"/>
        <s v="Šimána Kryštof" u="1"/>
        <s v="Zelenka Stanislav" u="1"/>
        <s v="Vítková Zuzana" u="1"/>
        <s v="Galajda Jan" u="1"/>
        <s v="Nováková Valerie" u="1"/>
        <s v="Janda Martin" u="1"/>
        <s v="Obermaier Petr" u="1"/>
        <s v="Šilhan Jaroslav" u="1"/>
        <s v="Šalátová Veronika" u="1"/>
        <s v="Šmeráková Petra" u="1"/>
        <s v="Kudrna Pavel" u="1"/>
        <s v="Maják Noemi" u="1"/>
        <s v="Bečka Miloslav" u="1"/>
        <s v="Maják Daniel" u="1"/>
        <s v="Provazníková Anežka" u="1"/>
        <s v="Novotný Josef" u="1"/>
        <s v="Dostálová Karla" u="1"/>
        <s v="Zavřelová Meda" u="1"/>
        <s v="Novotná Viktorie" u="1"/>
        <s v="Přinda Lukáš" u="1"/>
        <s v="Táborský Karel" u="1"/>
        <s v="Grundová Kristýna" u="1"/>
        <s v="Mokrusch Rudolf" u="1"/>
        <s v="Mikešová Anna" u="1"/>
        <s v="Běžel Jaroslav" u="1"/>
        <s v="Rodinová Marie Anna" u="1"/>
        <s v="Böhmová Alexandra" u="1"/>
        <s v="Toman Marek" u="1"/>
        <s v="Škréta Václav" u="1"/>
        <s v="Bulecová Petra" u="1"/>
        <s v="Kantová Olga" u="1"/>
        <s v="Majer Pavel" u="1"/>
        <s v="Strnádková Simona" u="1"/>
        <s v="Penková Klára" u="1"/>
        <s v="Provazníková Věra" u="1"/>
        <s v="Paulová Ema" u="1"/>
        <s v="Růžička Vladimír" u="1"/>
        <s v="Urban Miroslav" u="1"/>
        <s v="Lalík Štěpán" u="1"/>
        <s v="Matula Štěpán" u="1"/>
        <s v="Drahotská Sabina" u="1"/>
        <s v="Leština Jan" u="1"/>
        <s v="Paulová Anita" u="1"/>
        <s v="Růžička Martin" u="1"/>
        <s v="Hanák Radek" u="1"/>
        <s v="Heligr Martin" u="1"/>
        <s v="Borecký Tadeáš" u="1"/>
        <s v="Bonkerud Tor Martin" u="1"/>
        <s v="Leština Karel" u="1"/>
        <s v="Hůrka Otakar" u="1"/>
        <s v="Maják David" u="1"/>
        <s v="Tudorová Markéta" u="1"/>
        <s v="Hartl Tomáš" u="1"/>
        <s v="Syrůčková Vladimíra" u="1"/>
        <s v="Lomascolo Pablo" u="1"/>
        <s v="Losenská Renáta" u="1"/>
        <s v="Macháček Marek" u="1"/>
        <s v="Matis Petr" u="1"/>
        <s v="Suchá Šárka" u="1"/>
        <s v="Barešová Blanka" u="1"/>
        <s v="Schubert Martin" u="1"/>
        <s v="Jantač David" u="1"/>
        <s v="Linhart Karel" u="1"/>
        <s v="Dzurik Adam" u="1"/>
        <s v="Smeková Lucie" u="1"/>
        <s v="Vlasák Jiří" u="1"/>
        <s v="Chlupová Kateřina" u="1"/>
        <s v="Mencl Lukáš" u="1"/>
        <s v="Fůs Šimon" u="1"/>
        <s v="Havrda Hugo" u="1"/>
        <s v="Polcar Martin" u="1"/>
        <s v="Šilhán Pavel" u="1"/>
        <s v="Malý Tadeáš" u="1"/>
        <s v="Losenská Johanka" u="1"/>
        <s v="Soukup Lukáš" u="1"/>
        <s v="Kvasňa Michal" u="1"/>
        <s v="Nesvadba Vladimír" u="1"/>
        <s v="Vázler Dominik" u="1"/>
        <s v="Bohuněk Filip" u="1"/>
        <s v="Rigl Lukáš" u="1"/>
        <s v="Krůdl Jiří" u="1"/>
        <s v="Mrnková Věra" u="1"/>
        <s v="Procházka Jiří" u="1"/>
        <s v="Kožušník Radan" u="1"/>
        <s v="Randýsek Tomáš" u="1"/>
        <s v="Westrmaier Jiří" u="1"/>
        <s v="Pešička Pavel" u="1"/>
        <s v="Hruška Miloš" u="1"/>
        <s v="Kořán Petr" u="1"/>
        <s v="Holý Václav" u="1"/>
        <s v="Pelc Jaroslav" u="1"/>
        <s v="Vostřel Michal" u="1"/>
        <s v="Hofman David" u="1"/>
        <s v="Sudzina Jan" u="1"/>
        <s v="Pischek Pavel" u="1"/>
        <s v="Šimo Ondřej" u="1"/>
        <s v="Tržický Lukáš" u="1"/>
        <s v="Šára Pavel" u="1"/>
        <s v="Černý Michal " u="1"/>
        <s v="Otta Dobiáš" u="1"/>
        <s v="Hošková Kateřina" u="1"/>
        <s v="Štambergová Daniela" u="1"/>
        <s v="Štamberg Jiří" u="1"/>
        <s v="Štamberg Adam" u="1"/>
        <s v="Peruth Roland" u="1"/>
        <s v="Urban Norbert" u="1"/>
        <s v="Šárová Karla" u="1"/>
        <s v="Kadlecová Světlana" u="1"/>
        <s v="Lomascalo Laura" u="1"/>
        <s v="Lomascalo Chiara" u="1"/>
        <s v="Popelková Kateřin" u="1"/>
        <s v="Lindauer Tomáš" u="1"/>
        <s v="Vidochodsky Vladimír" u="1"/>
        <s v="Hřích Jan" u="1"/>
        <s v="Hron Petr" u="1"/>
        <s v="Neprášek Martin" u="1"/>
        <s v="Vilímský Jan" u="1"/>
        <s v="Prokeš Dušan" u="1"/>
        <s v="Hess Jiří" u="1"/>
        <s v="Neprášek Pavel" u="1"/>
        <s v="Podzimková Kamila" u="1"/>
        <s v="Kopp Vojtěch" u="1"/>
        <s v="Štěnička Ondřej" u="1"/>
        <s v="Mládková Markéta" u="1"/>
        <s v="Muller Marek" u="1"/>
        <s v="Mudrová Karla" u="1"/>
        <s v="Vrzalová Václava" u="1"/>
        <s v="Hosko Martin" u="1"/>
        <s v="Vlach Michal" u="1"/>
        <s v="Budír Václav" u="1"/>
        <s v="Vik Roman" u="1"/>
        <s v="Kášova Marcela" u="1"/>
        <s v="Červenka Lucie" u="1"/>
        <s v="Jedličková Radka" u="1"/>
        <s v="Hašková Petra" u="1"/>
        <s v="Khmelevska Yevheniia" u="1"/>
        <s v="Hubka Matěj" u="1"/>
        <s v="Malý Lubomír" u="1"/>
        <s v="Blažeková Marcela" u="1"/>
        <s v="Drdová Lucie" u="1"/>
        <s v="Vlčková Jitka" u="1"/>
        <s v="Červenka Franz" u="1"/>
        <s v="Hašek Michal" u="1"/>
        <s v="Dvořáková Jana" u="1"/>
        <s v="Řezáčová Marie" u="1"/>
        <s v="Koppová Dominika" u="1"/>
        <s v="Pelán Bronislav" u="1"/>
        <s v="Hlaváčková Nella" u="1"/>
        <s v="Šimek Jáchym" u="1"/>
        <s v="Jelínek Eliáš" u="1"/>
        <s v="Neprášek Jakub" u="1"/>
        <s v="Kolbertová Adéla" u="1"/>
        <s v="Manda Christien" u="1"/>
        <s v="Hlaváčková Alena" u="1"/>
        <s v="Mládková Magdaléna" u="1"/>
        <s v="Partík Šimon" u="1"/>
        <s v="Pizová Eva" u="1"/>
        <s v="Skoupý Jakub" u="1"/>
        <s v="Šimková Marie" u="1"/>
        <s v="Mandová Lilien" u="1"/>
        <s v="Khmelevska Daria" u="1"/>
        <s v="Šimek Jan" u="1"/>
        <s v="Kolbert Sebastian" u="1"/>
        <s v="Krtička Martin" u="1"/>
        <s v="Šrámek Adam" u="1"/>
        <s v="Hřibovská Michaela" u="1"/>
        <s v="Sekavová Eliška" u="1"/>
        <s v="Smek Pavel" u="1"/>
        <s v="Bitzanová Julie" u="1"/>
        <s v="Dvorakova Ella" u="1"/>
        <s v="Krtička Petr" u="1"/>
        <s v="Hempel Thobias" u="1"/>
        <s v="Runt Lukáš" u="1"/>
        <s v="Zelenka Stanislav ml." u="1"/>
        <s v="Runt Pavel" u="1"/>
        <s v="Kopica Jiří" u="1"/>
        <s v="Stasinka Jitka" u="1"/>
        <s v="Antoň Ondřej" u="1"/>
        <s v="Zelenka Stanislav st." u="1"/>
        <s v="Kubáč Petr" u="1"/>
        <s v="Slavíková Jana" u="1"/>
        <s v="Dudková Jana" u="1"/>
        <s v="Dlask Miroslav" u="1"/>
        <s v="Růžičková Zuzana" u="1"/>
        <s v="Kučerová Jolana" u="1"/>
        <s v="Dlask Jakub" u="1"/>
        <s v="Dlasková Barbora" u="1"/>
        <s v="Kubáč Kryštof" u="1"/>
        <s v="Oplt Michal" u="1"/>
        <s v="Kvasňa Vít" u="1"/>
        <s v="Javornický Tomáš" u="1"/>
        <s v="Bajbora Jan" u="1"/>
        <s v="Čihák Vojtěch" u="1"/>
        <s v="Ondráček Marek" u="1"/>
        <s v="Janda Jan" u="1"/>
        <s v="Klemsa Jan" u="1"/>
        <s v="Podhorný David" u="1"/>
        <s v="Janda Martin ml." u="1"/>
        <s v="Janík Vojtěch" u="1"/>
        <s v="Jakeš Radim" u="1"/>
        <s v="Vodochodský Vladimír" u="1"/>
        <s v="Urban Vít" u="1"/>
        <s v="Šavrda Jan" u="1"/>
        <s v="Basslerová Barbora" u="1"/>
        <s v="Havelka Karel" u="1"/>
        <s v="Knéřová Dortová Lucie" u="1"/>
        <s v="David Jakub" u="1"/>
        <s v="Kratochvílová Veronika" u="1"/>
        <s v="Hesterini Adam" u="1"/>
        <s v="Hájek Jan" u="1"/>
        <s v="Melich Jakub" u="1"/>
        <s v="Liebichová Ilona" u="1"/>
        <s v="Molcar Miroslav" u="1"/>
        <s v="Bach Tomáš" u="1"/>
        <s v="Molcarová Jana" u="1"/>
        <s v="Liebich Martin" u="1"/>
        <s v="Molcarová Michaela" u="1"/>
        <s v="Ivankov Danylo" u="1"/>
        <s v="Hradil Matěj" u="1"/>
        <s v="Neprášková Magdalena" u="1"/>
        <s v="Jech Matyáš" u="1"/>
        <s v="Lázna Martin" u="1"/>
        <s v="Štajnc Pavel" u="1"/>
        <s v="Benda Pavel" u="1"/>
        <s v="Skála Tomáš" u="1"/>
        <s v="Klemsa Jan ml." u="1"/>
        <s v="Grasl Karel" u="1"/>
        <s v="Krátký Luboš st." u="1"/>
        <s v="Holeček Jiří " u="1"/>
        <s v="Huráň Martin" u="1"/>
        <s v="Stránský Robert" u="1"/>
        <s v="Babinčáková Veronika" u="1"/>
        <s v="Češka Petr" u="1"/>
        <s v="Graslová Hana" u="1"/>
        <s v="Šimková Kamila" u="1"/>
        <s v="Kinšt Sam" u="1"/>
        <s v="Šimán Kryštof" u="1"/>
        <s v="Rödlingová Tereza " u="1"/>
        <s v="Podběhlý Ondřej" u="1"/>
        <s v="Hrdina Adam" u="1"/>
        <s v="Doležal Ladislav" u="1"/>
        <s v="Řezníček Šimon" u="1"/>
        <s v="Hrdina Max" u="1"/>
        <s v="Vashkevych Kristina" u="1"/>
        <s v="Bolchini Marco" u="1"/>
        <s v="Březinová Dagmar" u="1"/>
        <s v="Duchek Viktor" u="1"/>
        <s v="Ottenschlager Oto" u="1"/>
        <s v="Brožek Vítek" u="1"/>
        <s v="Babák Josef" u="1"/>
        <s v="Brožek František" u="1"/>
        <s v="Pučelík Karel" u="1"/>
        <s v="Hladík Matěj" u="1"/>
        <s v="Lehrl Josef" u="1"/>
        <s v="Marcolová Dana" u="1"/>
        <s v="Lukáš Martin" u="1"/>
        <s v="Váša Theodor" u="1"/>
        <s v="Hytych Kryštof" u="1"/>
        <s v="Rež Zdeněk" u="1"/>
        <s v="Šmehlík Timm" u="1"/>
        <s v="Andreovský Ferdinand" u="1"/>
        <s v="Fišer Adam" u="1"/>
        <s v="Jungmann Petr" u="1"/>
        <s v="Růžková Nikola" u="1"/>
        <s v="Markusek Petr" u="1"/>
        <s v="Benda Vladimír" u="1"/>
        <s v="Jungmannová Kateřina" u="1"/>
        <s v="Maher Chris" u="1"/>
        <s v="Černý Pavel" u="1"/>
        <s v="Podhorná Eliška" u="1"/>
        <s v="Pleskotová Gabriela" u="1"/>
        <s v="Mičová Hana" u="1"/>
        <s v="Zebischová Aneta" u="1"/>
        <s v="Andreovský Bartoloměj" u="1"/>
        <s v="Sokolenko Kateřina" u="1"/>
        <s v="Sokolenko Maksim" u="1"/>
        <s v="Urbanek Christian" u="1"/>
        <s v="Eisleben Maik" u="1"/>
        <s v="Schütze Ondřej" u="1"/>
        <s v="Jonica Martin" u="1"/>
        <s v="Šilhan Jiří" u="1"/>
        <s v="Hofreiter Bohdan" u="1"/>
        <s v="Kranich Franziska" u="1"/>
        <s v="Exner Lukáš" u="1"/>
        <s v="Čechlovský Robert" u="1"/>
        <s v="Beneš Radek" u="1"/>
        <s v="Vrbovský Jakub" u="1"/>
        <s v="Cironis Tomáš" u="1"/>
        <s v="Hlubiňák Radek" u="1"/>
        <s v="Hájková Gabriela" u="1"/>
        <s v="Sapoušek Miroslav" u="1"/>
        <s v="Filipová Barbora" u="1"/>
        <s v="Filip Ondřej" u="1"/>
        <s v="Krůtová Dana" u="1"/>
        <s v="Senk Martin" u="1"/>
        <s v="Hrubá Lucie" u="1"/>
        <s v="Hudek Petr" u="1"/>
        <s v="Kalík Jan" u="1"/>
        <s v="Marcinčik Viktor" u="1"/>
        <s v="Marcinčik Vít" u="1"/>
        <s v="Tobková Ester" u="1"/>
        <s v="Tobek František" u="1"/>
        <s v="Kotěšovec Martin" u="1"/>
        <s v="Šveiger Vojtěch " u="1"/>
        <s v="Sladká Petra" u="1"/>
        <s v="Kubelka Luboš" u="1"/>
        <s v="Kristina Vashkevych" u="1"/>
        <s v="Dica Vladimír" u="1"/>
        <s v="Korbášová Eliška" u="1"/>
        <s v="Kmoch Jan" u="1"/>
        <s v="Král Petr" u="1"/>
        <s v="Štolfa Michal" u="1"/>
        <s v="Korbášová Gabriela" u="1"/>
        <s v="Matlasová Pavlína" u="1"/>
        <s v="Tudor Daniel" u="1"/>
        <s v="Soukupová Zdeňka" u="1"/>
        <s v="Kalčeva Renata" u="1"/>
        <s v="Jánský Přemysl" u="1"/>
        <s v="Pavlinská Jana" u="1"/>
        <s v="Kášová Marcela" u="1"/>
        <s v="Pařízek Lukáš" u="1"/>
        <s v="Mutlová Eva" u="1"/>
        <s v="Čekan Miroslav" u="1"/>
        <s v="Heřmánek Miroslav" u="1"/>
        <s v="Čurda Jan" u="1"/>
        <s v="Homolka David" u="1"/>
        <s v="Adamová Klára" u="1"/>
        <s v="Rosolová Karolína" u="1"/>
        <s v="Tvrdíková Jitka" u="1"/>
        <s v="Lafková Jana" u="1"/>
        <s v="Tvrdíková Veronika" u="1"/>
        <s v="Malcovská Adéla" u="1"/>
        <s v="Pavlinská Miluše" u="1"/>
        <s v="Šimůnek Václav" u="1"/>
        <s v="Kriukova Oksana" u="1"/>
        <s v="Kushch Anna" u="1"/>
        <s v="Vlasov Denys" u="1"/>
        <s v="Sihelská Martina" u="1"/>
        <s v="Chanina Taťána" u="1"/>
        <s v="Dort Jan" u="1"/>
        <s v="Martykán Jiří" u="1"/>
        <s v="Dvořáková Tereza" u="1"/>
        <s v="Kňávová Petra" u="1"/>
        <s v="Mandák Tomáš" u="1"/>
        <s v="Mocková Vanesa" u="1"/>
        <s v="Bauerová Tereza" u="1"/>
        <s v="Dvořáková Anežka" u="1"/>
        <s v="Klimperová Terezie" u="1"/>
        <s v="Fialka František ml." u="1"/>
        <s v="Dvořáček Tadeáš" u="1"/>
        <s v="Sýkora Jakub" u="1"/>
        <s v="Makuňová Klaudie Sofie" u="1"/>
        <s v="Tichý Matouš" u="1"/>
        <s v="Bauerová Adéla" u="1"/>
        <s v="Šebesta Jaroslav" u="1"/>
        <s v="Čurdová Anna" u="1"/>
        <s v="Khyzniak Tykon" u="1"/>
        <s v="Dvořáková Jindřiška" u="1"/>
        <s v="Kmoch Štěpán" u="1"/>
        <s v="Hudáková Sabina" u="1"/>
        <s v="Vodochodský Elias" u="1"/>
        <s v="Šálková Emma" u="1"/>
        <s v="Drábková Ester" u="1"/>
        <s v="Chotašová Anna" u="1"/>
        <s v="Pácalová Lucie" u="1"/>
        <s v="Lafková Emma" u="1"/>
        <s v="Čurdová Tereza" u="1"/>
        <s v="Homolka Jan" u="1"/>
        <s v="Kmochová Klára" u="1"/>
        <s v="Kmochová Barbora" u="1"/>
        <s v="Tvrdík Aleš ml." u="1"/>
        <s v="Homolka Jakub" u="1"/>
        <s v="Krummer Radek" u="1"/>
        <s v="Pešička Šimon" u="1"/>
        <s v="Čech Jaroslav" u="1"/>
        <s v="Hahn Hana" u="1"/>
        <s v="Kačur Dan" u="1"/>
        <s v="Molcar Jan" u="1"/>
        <s v="Kacíř Zdeněk" u="1"/>
        <s v="Kroužek Jan" u="1"/>
        <s v="Novotná Adéla" u="1"/>
        <s v="Hanus Josef" u="1"/>
        <s v="Kačur Radim" u="1"/>
        <s v="Břečková Nela" u="1"/>
        <s v="Tomaštíková Kristýna" u="1"/>
        <s v="Eisová Leontýna" u="1"/>
        <s v="Ryzák Pavel" u="1"/>
        <s v="Provazník Martin" u="1"/>
        <s v="Maják Condori Ramos Bertha" u="1"/>
        <s v="Vopat Karel" u="1"/>
        <s v="Vopat Ondřej" u="1"/>
        <s v="Jakeš Martin" u="1"/>
        <s v="Kafková Lucie" u="1"/>
        <s v="Jiráková Eliška" u="1"/>
        <s v="Baxa Martin" u="1"/>
        <s v="Baxová Eva" u="1"/>
        <s v="Šebesta Jakub" u="1"/>
        <s v="Sýkorová Andrea" u="1"/>
        <s v="Grasl Tomáš" u="1"/>
        <s v="Kotěborská Hana" u="1"/>
        <s v="Stránský Bartoloměj" u="1"/>
        <s v="Čekan Pavel" u="1"/>
        <s v="Švejdar Slávek" u="1"/>
        <s v="Stumpf Michal" u="1"/>
        <s v="Šilhan Martin" u="1"/>
        <s v="Horáčková Šárka" u="1"/>
        <s v="Stránský Teodor" u="1"/>
        <s v="Suchý David" u="1"/>
        <s v="Sokol Jan" u="1"/>
        <s v="Novotný Martin" u="1"/>
        <s v="Danko Matěj" u="1"/>
        <s v="Hrabal Tomáš st." u="1"/>
        <s v="Dvořák Stanislav" u="1"/>
        <s v="Holeček Martin" u="1"/>
        <s v="Vostřel Radek" u="1"/>
        <s v="Podhorná Lenka" u="1"/>
        <s v="Klímová Petra" u="1"/>
        <s v="Holeček Jiří" u="1"/>
        <s v="Čihák Vojtěch " u="1"/>
        <s v="Šaláta Ondřej" u="1"/>
        <s v="Runtová Hana" u="1"/>
        <s v="Gill Kryštof" u="1"/>
        <s v="Lorincz Miroslav" u="1"/>
        <s v="Franc Jaroslav" u="1"/>
        <s v="Kaválek Jan" u="1"/>
        <s v="Kaválková Doubravka" u="1"/>
        <s v="Vafková Viktorie" u="1"/>
        <s v="Fišer Václav" u="1"/>
        <s v="Kaválková Jana" u="1"/>
        <s v="Runtová Lenka" u="1"/>
        <s v="Lefík Michaela" u="1"/>
        <s v="Herink Tomáš" u="1"/>
        <s v="Veselý Petr" u="1"/>
        <s v="Báťa Michal" u="1"/>
        <s v="Molnár Lukáš" u="1"/>
        <s v="Smetana Matěj" u="1"/>
        <s v="Stušková Hana" u="1"/>
        <s v="Fišerová Renata" u="1"/>
        <s v="Paprštein Miroslav" u="1"/>
        <s v="Macek Jiří" u="1"/>
        <s v="Kubová Dorka" u="1"/>
        <s v="Kellerová Jitule" u="1"/>
        <s v="Šipošová Pavlína" u="1"/>
        <s v="Kučerová Rozárie Elen" u="1"/>
        <s v="Petráková Leontýna" u="1"/>
        <s v="Šárová Nela" u="1"/>
        <s v="Šmídová Hana" u="1"/>
        <s v="Mokrusch Dan" u="1"/>
        <s v="Peroutka Tomáš" u="1"/>
        <s v="Urban Jaroslav" u="1"/>
        <s v="Sýkora Tomáš" u="1"/>
        <s v="Buchtele Jiří" u="1"/>
        <s v="Penk Petr" u="1"/>
        <s v="Hudková Táňa" u="1"/>
        <s v="Pletichová Radka" u="1"/>
        <s v="Stejskal Jakub" u="1"/>
        <s v="Razakowski Martin" u="1"/>
        <s v="Šmátrala Patrik" u="1"/>
        <s v="Patúc Jakub" u="1"/>
        <s v="Ulrich Marek" u="1"/>
        <s v="Škréta Sebastián" u="1"/>
        <s v="Richtářová Stela" u="1"/>
        <s v="Konečný Aleš" u="1"/>
        <s v="Mirvaldová Klára" u="1"/>
        <s v="Cimerman Ladislav" u="1"/>
        <s v="Kujíček Tomáš" u="1"/>
        <s v="Flieger Stanislav" u="1"/>
        <s v="Rushton Tom" u="1"/>
        <s v="Kujíček Michal" u="1"/>
        <s v="Matucha David" u="1"/>
        <s v="Vinklerová Kristýna" u="1"/>
        <s v="Hájek Jindřich" u="1"/>
        <s v="Píšová Linda" u="1"/>
        <s v="Albareda Octan" u="1"/>
        <s v="Fau Petr" u="1"/>
        <s v="Seitzová Klára" u="1"/>
        <s v="Straka Mikuláš" u="1"/>
        <s v="Jeníkovský Lukáš" u="1"/>
        <s v="Stunpf Michal" u="1"/>
        <s v="Hartlová Iveta" u="1"/>
        <s v="Kučerová Julie" u="1"/>
        <s v="Mikešová Anna " u="1"/>
        <s v="Křikava Vítězslav" u="1"/>
        <s v="Pleticha Richard" u="1"/>
        <s v="Šindelář Martin" u="1"/>
        <s v="Luxa Michal" u="1"/>
        <s v="Kubelka Jan" u="1"/>
        <s v="Urban Zdeněk" u="1"/>
        <s v="Jelínková Janina" u="1"/>
        <s v="Volf Miroslav" u="1"/>
        <s v="Frajt Martin" u="1"/>
        <s v="Provazník Petr" u="1"/>
        <s v="Razakowská Jana" u="1"/>
        <s v="Kabilová Martina" u="1"/>
        <s v="Šmerda Jan" u="1"/>
        <s v="Stránský Tomáš" u="1"/>
        <s v="Bártlová Šárka" u="1"/>
        <s v="Sojka Jiří" u="1"/>
        <s v="Lesňák Ondrej" u="1"/>
        <s v="Penk  Petr" u="1"/>
        <s v="Vajc Helmut" u="1"/>
        <s v="Kristenová Nela" u="1"/>
        <s v="Žáková Ilona" u="1"/>
        <s v="Březina Vlastimil" u="1"/>
        <s v="Chvojová Hana" u="1"/>
        <s v="Huňová Simona" u="1"/>
        <s v="Hendrych Daniel" u="1"/>
        <s v="Petrik Pavel" u="1"/>
        <s v="Vondráková Kateřina" u="1"/>
        <s v="Bambasová Michala Anežka" u="1"/>
        <s v="Jandová Kateřina" u="1"/>
        <s v="Iblová Lucie" u="1"/>
        <s v="Petriková Kateřina" u="1"/>
        <s v="Hlubiňáková Mariana" u="1"/>
        <s v="Nešporová Kamila" u="1"/>
        <s v="Šimůnková Ema" u="1"/>
        <s v="Míčová Hana" u="1"/>
        <s v="Jandová Lenka" u="1"/>
        <s v="Pláteníková Barbara" u="1"/>
        <s v="Fialková Eva" u="1"/>
        <s v="Šultová Lucie" u="1"/>
        <s v="Michalková Marcela" u="1"/>
        <s v="Smolíková Věra" u="1"/>
        <s v="Chvoj Antonín" u="1"/>
        <s v="Chvoj Josef" u="1"/>
        <s v="Navrátil Lukáš" u="1"/>
        <s v="Michalková Anna" u="1"/>
        <s v="Navrátilová Štěpánka" u="1"/>
        <s v="Navrátil Jan" u="1"/>
        <s v="Křikava Lukáš" u="1"/>
        <s v="Vavřík Jakub" u="1"/>
        <s v="Vaněček Lukáš" u="1"/>
        <s v="Alferi Jiří" u="1"/>
        <s v="Nádaský Matyáš" u="1"/>
        <s v="Hudáková Helena" u="1"/>
        <s v="Nádaská Renata" u="1"/>
        <s v="Sojková Adéla" u="1"/>
        <s v="Kaválek Daniel" u="1"/>
        <s v="Šefrová Karla" u="1"/>
        <s v="Szücsová Veronika" u="1"/>
        <s v="Šálková Ema" u="1"/>
        <s v="Hron Kryštof" u="1"/>
        <s v="Blailová Edita" u="1"/>
        <s v="Kobík Martin" u="1"/>
        <s v="Provazník Jaroslav" u="1"/>
        <s v="Váša Marek" u="1"/>
        <s v="Bambas Jan" u="1"/>
        <s v="Janáková Nikola" u="1"/>
        <s v="Videmannová Tereza" u="1"/>
        <s v="Potrebuješ Jan" u="1"/>
        <s v="Zahálka František" u="1"/>
        <s v="Neprášková Jana" u="1"/>
        <s v="Kernerová Kristýna" u="1"/>
        <s v="Videmannová Monika" u="1"/>
        <s v="Stejskal Matyáš" u="1"/>
        <s v="Macháček Hugo" u="1"/>
        <s v="Bašistová Carla" u="1"/>
        <s v="Vášová Emma" u="1"/>
        <s v="Ouzký Stanislav" u="1"/>
        <s v="Chloupek Ondřej" u="1"/>
        <s v="Kurková Gabriela" u="1"/>
        <s v="Blail Ondřej" u="1"/>
        <s v="Tesárek Pavel" u="1"/>
        <s v="Benková Veronika" u="1"/>
        <s v="Krejzová Petra" u="1"/>
        <s v="Ouzká Petra" u="1"/>
        <s v="Neprášková Michaela" u="1"/>
        <s v="Bártl Michal" u="1"/>
        <s v="Peterková Andrea" u="1"/>
        <s v="Knobloch Matěj" u="1"/>
        <s v="Ryzáková Eliška" u="1"/>
        <s v="Kalčík Vojtěch" u="1"/>
        <s v="Provazník Aleš " u="1"/>
        <s v="Kubelka Ondřej" u="1"/>
        <s v="Martínek Tomáš" u="1"/>
        <s v="Urban Filip" u="1"/>
        <s v="De bolle Filip" u="1"/>
        <s v="Zaťko Milan" u="1"/>
        <s v="Červenka Ctibor" u="1"/>
        <s v="Heřman Lukáš" u="1"/>
        <s v="Souchová Helena" u="1"/>
        <s v="Blailová Jana " u="1"/>
        <s v="Janíková Petra" u="1"/>
        <s v="Mirovská Vanda" u="1"/>
        <s v="Hamata Lukáš" u="1"/>
        <s v="Vaněk Jaromír" u="1"/>
        <s v="Dvořák Oldřich" u="1"/>
        <s v="Krob Jiří" u="1"/>
        <s v="Beranová Jana" u="1"/>
        <s v="Nagyová Věra" u="1"/>
        <s v="Provazník Patrik" u="1"/>
        <s v="Frajtová Veronika" u="1"/>
        <s v="Sedněv Radek" u="1"/>
        <s v="Meduna Filip" u="1"/>
        <s v="Ševčíková Anežka" u="1"/>
        <s v="Sochůrek Radek" u="1"/>
        <s v="Kučerová Eliška" u="1"/>
        <s v="Videmann Karel" u="1"/>
        <s v="Tvaroužek Tom" u="1"/>
        <s v="Hollick Petr" u="1"/>
        <s v="Koutecký Lukáš" u="1"/>
        <s v="Rosolová Lenka" u="1"/>
        <s v="Rajtmajer Václav" u="1"/>
        <s v="Rajtmajerová Petra" u="1"/>
        <s v="Holeček David" u="1"/>
        <s v="Broum Tomáš" u="1"/>
        <s v="Kadlečková Lucie" u="1"/>
        <s v="Kadleček Daniel" u="1"/>
        <s v="Zelenka Jan" u="1"/>
        <s v="Kest Michaela" u="1"/>
        <s v="Tvrdík Jan" u="1"/>
        <s v="Kůsová Lenka" u="1"/>
        <s v="Šťastný Martin" u="1"/>
        <s v="Veselý Vladimír" u="1"/>
        <s v="Samko Sebastian" u="1"/>
        <s v="Partíková Ivana" u="1"/>
        <s v="Vejražka Jan" u="1"/>
        <s v="Benda Miroslav" u="1"/>
        <s v="Veselá Anita" u="1"/>
        <s v="Novák Václav" u="1"/>
        <s v="Gabor Jakub" u="1"/>
        <s v="Sehnal Adrien" u="1"/>
        <s v="Budko Jaroslav" u="1"/>
        <s v="Budko Anastazia" u="1"/>
        <s v="Venig Karel" u="1"/>
        <s v="Budko Karyna" u="1"/>
        <s v="Hout Martin" u="1"/>
        <s v="Křížová Anežka" u="1"/>
        <s v="Zbuzek Michal" u="1"/>
        <s v="Zach Tomáš" u="1"/>
        <s v="Hagara Michal" u="1"/>
        <s v="Veseleňák Rostislav" u="1"/>
        <s v="Dřevikovský Jaroslav" u="1"/>
        <s v="Hudek Milan" u="1"/>
        <s v="Tomanová Jiřina" u="1"/>
        <s v="Toman Jaroslav" u="1"/>
        <s v="Vodička Pavel" u="1"/>
        <s v="Kala Jiří" u="1"/>
        <s v="Barcal Petr" u="1"/>
        <s v="Dvořáček Jan" u="1"/>
        <s v="Eisenmayerová Jana" u="1"/>
        <s v="Bartoncová Michaela" u="1"/>
        <s v="Horkulič Martin" u="1"/>
        <s v="Chrpa Lukáš" u="1"/>
        <s v="Pikalová Kristýna" u="1"/>
        <s v="Chrpová Michaela" u="1"/>
        <s v="Soukup Tomáš" u="1"/>
        <s v="Vráblíková Kateřina" u="1"/>
        <s v="Kubinec Matěj" u="1"/>
        <s v="Hellmich Karel" u="1"/>
        <s v="Sadílek Pavel" u="1"/>
        <s v="Královec Jiří" u="1"/>
        <s v="Kostka Josef" u="1"/>
        <s v="Košek Robert" u="1"/>
        <s v="Horkulič Martin" u="1"/>
        <s v="Fečo Jozef" u="1"/>
        <s v="Uhříček Petr" u="1"/>
        <s v="Stacho Erik" u="1"/>
        <s v="Mašek Dominik" u="1"/>
        <s v="Goldmann Vít" u="1"/>
        <s v="Hagarová Lucie" u="1"/>
        <s v="Sochůrek Radek" u="1"/>
        <s v="Hadrávek Čeněk" u="1"/>
        <s v="Prokešová Renata" u="1"/>
        <s v="Šipka Miroslav" u="1"/>
        <s v="Vaňasová Eva" u="1"/>
        <s v="Kučerová Eliška" u="1"/>
        <s v="Kováč Tobiáš" u="1"/>
        <s v="Lang Jaroslav" u="1"/>
        <s v="Brejch Jakub" u="1"/>
        <s v="Kelnerová Tereza " u="1"/>
        <s v="Žáčik Jan" u="1"/>
        <s v="Bitzan Maxmilián" u="1"/>
        <s v="Mikulcová Petra" u="1"/>
        <s v="Heiserová Hanka" u="1"/>
        <s v="Kočí Petra" u="1"/>
        <s v="Palubová Iva" u="1"/>
        <s v="Vršecký Pavel" u="1"/>
        <s v="Čadílek Diviš" u="1"/>
        <s v="Macháček Hugo" u="1"/>
        <s v="Linhart Charles" u="1"/>
        <s v="Křikavová Nela" u="1"/>
        <s v="Paul Jan" u="1"/>
        <s v="Formanová Nikola" u="1"/>
        <s v="Apolen Jan" u="1"/>
        <s v="Grycová Olga" u="1"/>
        <s v="Diepold Martin" u="1"/>
        <s v="Hofrichterová Jana" u="1"/>
        <s v="Horák Kryštof" u="1"/>
        <s v="Maucher Blanka" u="1"/>
        <s v="Fišerová Renata" u="1"/>
        <s v="Dvořák Michal" u="1"/>
        <s v="Šplinarová Jana" u="1"/>
        <s v="Markusek Sebastián" u="1"/>
        <s v="Veselý  Martin" u="1"/>
        <s v="Franko Kateřina" u="1"/>
        <s v="Křivda Šimon" u="1"/>
        <s v="Jechová Markéta" u="1"/>
        <s v="Frousová Anna" u="1"/>
        <s v="Joneková Nikola" u="1"/>
        <s v="Zahálková Michaela" u="1"/>
        <s v="Mikeš František" u="1"/>
        <s v="Donner Petr" u="1"/>
        <s v="Vojtěchovský Tomáš" u="1"/>
        <s v="Husinecká Anna" u="1"/>
        <s v="Brož Josef" u="1"/>
        <s v="Bezděka Vojtěch" u="1"/>
        <s v="Krátká Alena" u="1"/>
        <s v="Pazdera Tomáš" u="1"/>
        <s v="Hanák Radek" u="1"/>
        <s v="Luxová Emma" u="1"/>
        <s v="Šára Petr" u="1"/>
        <s v="Dobešová Adéla" u="1"/>
        <s v="Myslík Vojtěch" u="1"/>
        <s v="Zelenková Alena" u="1"/>
        <s v="Chybová Kateřina" u="1"/>
        <s v="Novotný Mikuláš" u="1"/>
        <s v="Král Jakub" u="1"/>
        <s v="Cífka Matěj" u="1"/>
        <s v="Frousová Anna" u="1"/>
        <s v="Eliáš Lukáš" u="1"/>
        <s v="Jandová Kateřina" u="1"/>
        <s v="Graslová Kristýna" u="1"/>
        <s v="Hrabal Tomáš jun." u="1"/>
        <s v="Přinda Marek" u="1"/>
        <s v="Hervertová Karin" u="1"/>
        <s v="Videmanová Monika" u="1"/>
        <s v="Prašnická Marie" u="1"/>
        <s v="Malý Vojtěch" u="1"/>
        <s v="Damašková Jana" u="1"/>
        <s v="Vaňas Mikuláš" u="1"/>
        <s v="Čížková Lenka" u="1"/>
        <s v="Bláha Petr" u="1"/>
        <s v="Opltová Martina" u="1"/>
        <s v="Zimermanová Lily" u="1"/>
        <s v="Hudák Jaroslav st." u="1"/>
        <s v="Gallert Michal" u="1"/>
        <s v="Kelner Petr" u="1"/>
        <s v="Charvátová Kateřina" u="1"/>
        <s v="Šimůnková Eliška" u="1"/>
        <s v="Hybnerová Michaela" u="1"/>
        <s v="Hlaváčová Lucie" u="1"/>
        <s v="Frous Šimon" u="1"/>
        <s v="Bambasová Michala" u="1"/>
        <s v="Charvátová Michaela" u="1"/>
        <s v="Macháček Marek" u="1"/>
        <s v="Mencl Lukáš" u="1"/>
        <s v="Kule Oliver" u="1"/>
        <s v="Hobičková Lenka" u="1"/>
        <s v="Grohová Lucie" u="1"/>
        <s v="Michalec Přemysl" u="1"/>
        <s v="Matis Petr" u="1"/>
        <s v="Beck Pavel" u="1"/>
        <s v="Bönschová Lenka" u="1"/>
        <s v="Koníčková Alena" u="1"/>
        <s v="Piwowarski František" u="1"/>
        <s v="Pánková Jana" u="1"/>
        <s v="Vodochodská Elen" u="1"/>
        <s v="Michalec Václav" u="1"/>
        <s v="Šlais Jakub" u="1"/>
        <s v="Zítka Miloslav" u="1"/>
        <s v="Jantač David" u="1"/>
        <s v="Maglia Šimon" u="1"/>
        <s v="Zvánovec Patrik" u="1"/>
        <s v="Čuříková Barbora" u="1"/>
        <s v="Vávrů Liliana" u="1"/>
        <s v="Mikulková Natálie" u="1"/>
        <s v="Lachout Karel" u="1"/>
        <s v="Benda Vladimír" u="1"/>
        <s v="Böhm Miroslav" u="1"/>
        <s v="Soukupová Barbora" u="1"/>
        <s v="Těhník Oldřich" u="1"/>
        <s v="Anděl Miroslav" u="1"/>
        <s v="Pasevová Lucie" u="1"/>
        <s v="Vodochodská Ellen" u="1"/>
        <s v="Smeková Lucie" u="1"/>
        <s v="Zítka Miloslav" u="1"/>
        <s v="Sýkora Martin" u="1"/>
        <s v="Runt Tomáš" u="1"/>
        <s v="Urbanová Iva" u="1"/>
        <s v="Malá Ivana" u="1"/>
        <s v="Kopecký Miloš" u="1"/>
        <s v="Ševčík Martin" u="1"/>
        <s v="Košík Pavel" u="1"/>
        <s v="Zbuzek Jaroslav" u="1"/>
        <s v="Kadeřábková Petra" u="1"/>
        <s v="Pinl Libor" u="1"/>
        <s v="Gabčo Marian" u="1"/>
        <s v="Horváth Petr" u="1"/>
        <s v="Chlouba Michal" u="1"/>
        <s v="Leitermann David" u="1"/>
        <s v="Kvasnička Dominik" u="1"/>
        <s v="Svěráková Lucie" u="1"/>
        <s v="Krátký Luboš " u="1"/>
        <s v="Vosáhlo Jakub" u="1"/>
        <s v="Hudák Tomáš" u="1"/>
        <s v="Jágerská Kateřina" u="1"/>
        <s v="Žáková Hana" u="1"/>
        <s v="Novotná Karolína" u="1"/>
        <s v="Frantová Petra" u="1"/>
        <s v="Koldinská Jitka" u="1"/>
        <s v="Žák Tomáš" u="1"/>
        <s v="Seifert Daniel" u="1"/>
        <s v="Šišulák Josef" u="1"/>
        <s v="Bednařík Jindřich" u="1"/>
        <s v="Paulová Eliška" u="1"/>
        <s v="Jirkal Tomáš" u="1"/>
        <s v="Kopecká Adriana " u="1"/>
        <s v="Stušková Hana" u="1"/>
        <s v="Coufal Jakub" u="1"/>
        <s v="Zvěřinová Anna" u="1"/>
        <s v="Donda Jakub" u="1"/>
        <s v="Gebhard Jan" u="1"/>
        <s v="Kutílková Kateřina" u="1"/>
        <s v="Elischer Ivan" u="1"/>
        <s v="Přikryl Jan" u="1"/>
        <s v="Urban Zdeněk Jakub" u="1"/>
        <s v="Ondrejková Soňa" u="1"/>
        <s v="Bartoš Ladislav" u="1"/>
        <s v="Gaube Jitka" u="1"/>
        <s v="Urbánek Roman" u="1"/>
        <s v="Mahr David" u="1"/>
        <s v="Ryzáková Adéla" u="1"/>
        <s v="Hošek Jiří" u="1"/>
        <s v="Vosáhlo Filip" u="1"/>
        <s v="Šefrová Magdalena" u="1"/>
        <s v="Svěráková Lucie" u="1"/>
        <s v="Augusta Karel" u="1"/>
        <s v="Pileková Andrea" u="1"/>
        <s v="Hagara Adam" u="1"/>
        <s v="Frous David" u="1"/>
        <s v="Holbička Václav" u="1"/>
        <s v="Urner Matyáš" u="1"/>
        <s v="Křivda Filip" u="1"/>
        <s v="Kalazi Filip" u="1"/>
        <s v="Stibalová Petra" u="1"/>
        <s v="Runt Jiří" u="1"/>
        <s v="Hýna Daniel" u="1"/>
        <s v="Čermák Ondřej" u="1"/>
        <s v="Linhartová Renata" u="1"/>
        <s v="Kourová Eliška" u="1"/>
        <s v="Kůsová Lenka" u="1"/>
        <s v="Zemanová Jiřina" u="1"/>
        <s v="Procházka Martin" u="1"/>
        <s v="Habart Petr" u="1"/>
        <s v="Kotraba Jan" u="1"/>
        <s v="Hynek Josef" u="1"/>
        <s v="Cífka Matyáš" u="1"/>
        <s v="Šárová Petra" u="1"/>
        <s v="Křížová Libuše" u="1"/>
        <s v="Dubský Jaroslav" u="1"/>
        <s v="Pichlík Lukáš" u="1"/>
        <s v="Rosol Karel" u="1"/>
        <s v="Heřmánek Lukáš" u="1"/>
        <s v="Dušek Jan" u="1"/>
        <s v="Dokoupil Jiří" u="1"/>
        <s v="Třísková Katarína" u="1"/>
        <s v="Wittmann Stanislav" u="1"/>
        <s v="Pitelová Michaela" u="1"/>
        <s v="Vítková Lenka" u="1"/>
        <s v="Holíková Simona" u="1"/>
        <s v="Bachorcová Jana" u="1"/>
        <s v="Kvasničková Radka" u="1"/>
        <s v="Kubový Viktor" u="1"/>
        <s v="Žaloudek Jan" u="1"/>
        <s v="Svobodová Lucie" u="1"/>
        <s v="Lerche Robert" u="1"/>
        <s v="Čádová Michala" u="1"/>
        <s v="Antonovič Lukáš" u="1"/>
        <s v="Hamouzová Viktorie" u="1"/>
        <s v="Švarc Ondřej" u="1"/>
        <s v="Balková Aneta" u="1"/>
        <s v="Bradáčová Martina" u="1"/>
        <s v="Bursey Peter" u="1"/>
        <s v="Novotný  Martin" u="1"/>
        <s v="Maříková Štěpánka" u="1"/>
        <s v="Klímová Petra" u="1"/>
        <s v="Neumanová Natálie" u="1"/>
        <s v="Kincl Jáchym" u="1"/>
        <s v="Volfová Klára" u="1"/>
        <s v="Müller Jan" u="1"/>
        <s v="Bursey Hannah" u="1"/>
        <s v="Konvalinka Martin" u="1"/>
        <s v="Průša Dominik" u="1"/>
        <s v="Bartlová Šárka" u="1"/>
        <s v="Doležalová Barbora" u="1"/>
        <s v="Vadlejchová Michaela" u="1"/>
        <s v="Holeček Radek" u="1"/>
        <s v="Kňava Martin" u="1"/>
        <s v="Coufalová Štěpánka" u="1"/>
        <s v="Demyanchuk Volodymyr" u="1"/>
        <s v="Penk Ondřej" u="1"/>
        <s v="Pospíšil František" u="1"/>
        <s v="Chybová Vladimíra" u="1"/>
        <s v="Zbuzková Blanka" u="1"/>
        <s v="Koutecká Natálie" u="1"/>
        <s v="Sedláková Jaroslava" u="1"/>
        <s v="Tichý Michal" u="1"/>
        <s v="Langmaierová Andrea" u="1"/>
        <s v="Vadlejch Jiří" u="1"/>
        <s v="Podlaha Milan" u="1"/>
        <s v="Srbová Kamila" u="1"/>
        <s v="Novotný Luboš" u="1"/>
        <s v="Žáková Michaela" u="1"/>
        <s v="Holas Antonín" u="1"/>
        <s v="Hamplová Věra" u="1"/>
        <s v="Hašek Jan" u="1"/>
        <s v="Šmátrala Filip" u="1"/>
        <s v="Čamek Jakub" u="1"/>
        <s v="Bejček Pavel" u="1"/>
        <s v="Preiss Michael" u="1"/>
        <s v="Ledvinková Monika" u="1"/>
        <s v="Šefr Jakub" u="1"/>
        <s v="Kalvoda Břetislav" u="1"/>
        <s v="Kyloušek Martin" u="1"/>
        <s v="Svobodová Elen" u="1"/>
        <s v="Kleprlíková Lucie" u="1"/>
        <s v="Ševčíková Viktorie" u="1"/>
        <s v="Andrejková Kateřina" u="1"/>
        <s v="Hagara Adam" u="1"/>
        <s v="Stejskalová Marika" u="1"/>
        <s v="Hudák Jaroslav ml." u="1"/>
        <s v="Vetešníková Dana" u="1"/>
        <s v="Pleskač Marek" u="1"/>
        <s v="Landovský Lukáš" u="1"/>
        <s v="Fau Monika" u="1"/>
        <s v="Markusek Nicolas" u="1"/>
        <s v="Volf Jakub" u="1"/>
        <s v="Güntherová Ladislava" u="1"/>
        <s v="Dušek Libor" u="1"/>
        <s v="Beránek Aleš" u="1"/>
        <s v="Neuman Jakub" u="1"/>
        <s v="Vávrů Ivana" u="1"/>
        <s v="Pasev Petr" u="1"/>
        <s v="Turek Jiří" u="1"/>
        <s v="Kikalová Jiřina" u="1"/>
        <s v="Niemetz Petr" u="1"/>
        <s v="Holbičková Lenka" u="1"/>
        <s v="Ondrej Michal" u="1"/>
        <s v="Panitz Erich" u="1"/>
        <s v="Horecký Michal" u="1"/>
        <s v="Šofrová Natálie" u="1"/>
        <s v="Černý Štěpán" u="1"/>
        <s v="Ječmen Matyáš" u="1"/>
        <s v="Babinčáková Veronika" u="1"/>
        <s v="Novotný Marek" u="1"/>
        <s v="Macháčková Lea" u="1"/>
        <s v="Holub Ondřej" u="1"/>
        <s v="Gál Pavel" u="1"/>
        <s v="Šárová Ema" u="1"/>
        <s v="Havlín Václav" u="1"/>
        <s v="Šimůnek Michal" u="1"/>
        <s v="Srb Tomáš" u="1"/>
        <s v="Tichý Jan" u="1"/>
        <s v="Heiserová Hana" u="1"/>
        <s v="Bruna Tomáš" u="1"/>
        <s v="Vávrů Ivana" u="1"/>
        <s v="Markusek Nicolas" u="1"/>
        <s v="Skružná Veronika" u="1"/>
        <s v="Vysopalová Zuzana" u="1"/>
        <s v="Černý Pavel" u="1"/>
        <s v="Lindauer Daniel" u="1"/>
        <s v="Malechová Veronika" u="1"/>
        <s v="Hornová Kateřina" u="1"/>
        <s v="Kubíčková Hana" u="1"/>
        <s v="Juhar Adam" u="1"/>
        <s v="Hajas Pavel" u="1"/>
        <s v="Smek Pavel" u="1"/>
        <s v="Molnárová Kateřina" u="1"/>
        <s v="Škréta Sebastian" u="1"/>
        <s v="Frous Hynek" u="1"/>
        <s v="Urbánková Eva" u="1"/>
        <s v="Riedl Lukáš" u="1"/>
        <s v="Kareš Ladislav" u="1"/>
        <s v="Peloušek Jiří" u="1"/>
        <s v="Sihelská Martina" u="1"/>
        <s v="Cimermanová Daniela" u="1"/>
        <s v="Žihlová Lenka" u="1"/>
        <s v="Cimerman Ladislav ml." u="1"/>
        <s v="Luxová Eliška" u="1"/>
        <s v="Dvořák Michal" u="1"/>
        <s v="Šmíd Petr" u="1"/>
        <s v="Krištof Štěpán" u="1"/>
        <s v="Kacíř Vlastimil" u="1"/>
        <s v="Foh Richard" u="1"/>
        <s v="Barcal Richard" u="1"/>
        <s v="Šímová Michaela" u="1"/>
        <s v="Pecko Sára" u="1"/>
        <s v="Škvorová Renata" u="1"/>
        <s v="Andreovský Jan" u="1"/>
        <s v="Vlachová-Kukučová Anna" u="1"/>
        <s v="Bursey Rebeccah" u="1"/>
        <s v="Váša Theodor" u="1"/>
        <s v="Bursey Monika" u="1"/>
        <s v="Mplnár Tomáš" u="1"/>
        <s v="Eliáš Josef" u="1"/>
        <s v="Ulrich Václav" u="1"/>
        <s v="Kupková Andrea" u="1"/>
        <s v="Nagyová Veronika" u="1"/>
        <s v="Šimoňák Milan" u="1"/>
        <s v="Abt Kryštof" u="1"/>
        <s v="Boček Martin" u="1"/>
        <s v="Ševčíková Dita" u="1"/>
        <s v="Ihnačinec Jakub" u="1"/>
        <s v="Lesňák Ondřej" u="1"/>
        <s v="Vadlejch Jakub" u="1"/>
        <s v="Váňa Martin" u="1"/>
        <s v="Vít Jiří" u="1"/>
        <s v="Drahý Petr" u="1"/>
        <s v="Zimerman Martin" u="1"/>
        <s v="Macijewski Kryštof" u="1"/>
        <s v="Šarkánová Eliška" u="1"/>
        <s v="Razakowská  Jana" u="1"/>
        <s v="Lang Tomáš" u="1"/>
        <s v="Oslovičová Sofie" u="1"/>
        <s v="Klibáni Kristýna" u="1"/>
        <s v="Alabiat Sam" u="1"/>
        <s v="Průšová Julie" u="1"/>
        <s v="Řezníček Martouš" u="1"/>
        <s v="Jírovcová Petra" u="1"/>
        <s v="Děbnárová Jana" u="1"/>
        <s v="Graslová Kateřina" u="1"/>
        <s v="Lehrl Josef" u="1"/>
        <s v="Szász Petr" u="1"/>
        <s v="Čočková Jana" u="1"/>
        <s v="Valentová Miroslava" u="1"/>
        <s v="Kouba Radek" u="1"/>
        <s v="Soudek Petr" u="1"/>
        <s v="Potužníková Magdalena" u="1"/>
        <s v="Píchal Petr" u="1"/>
        <s v="Pilek  Jakub" u="1"/>
        <s v="Karešová Světla" u="1"/>
        <s v="Rýpalová Ema" u="1"/>
        <s v="Košťál Jan" u="1"/>
        <s v="Pravcová Věra" u="1"/>
        <s v="Prošek Tomáš" u="1"/>
        <s v="Schmidt Michal" u="1"/>
        <s v="Navrátilová Jitka" u="1"/>
        <s v="Hošek Michal" u="1"/>
        <s v="Vetešník Ladislav" u="1"/>
        <s v="Kalčík Michal" u="1"/>
        <s v="Nádaský Tobiáš" u="1"/>
        <s v="Gaubeová Eva" u="1"/>
        <s v="Soukup Michal" u="1"/>
        <s v=" Přikryl Jan" u="1"/>
        <s v="Dušek Adam" u="1"/>
        <s v="Nádaský Patrik" u="1"/>
      </sharedItems>
    </cacheField>
    <cacheField name="R.n." numFmtId="0">
      <sharedItems containsNonDate="0" containsString="0" containsBlank="1" containsNumber="1" containsInteger="1" minValue="1942" maxValue="2023" count="79">
        <m/>
        <n v="2022" u="1"/>
        <n v="2019" u="1"/>
        <n v="2017" u="1"/>
        <n v="2020" u="1"/>
        <n v="2018" u="1"/>
        <n v="2021" u="1"/>
        <n v="2014" u="1"/>
        <n v="2015" u="1"/>
        <n v="2016" u="1"/>
        <n v="2013" u="1"/>
        <n v="2012" u="1"/>
        <n v="2011" u="1"/>
        <n v="1976" u="1"/>
        <n v="1992" u="1"/>
        <n v="2005" u="1"/>
        <n v="2009" u="1"/>
        <n v="1984" u="1"/>
        <n v="1974" u="1"/>
        <n v="2008" u="1"/>
        <n v="1977" u="1"/>
        <n v="1978" u="1"/>
        <n v="1989" u="1"/>
        <n v="1980" u="1"/>
        <n v="1990" u="1"/>
        <n v="1964" u="1"/>
        <n v="1993" u="1"/>
        <n v="1983" u="1"/>
        <n v="1975" u="1"/>
        <n v="1962" u="1"/>
        <n v="1971" u="1"/>
        <n v="1988" u="1"/>
        <n v="1979" u="1"/>
        <n v="1972" u="1"/>
        <n v="1985" u="1"/>
        <n v="1981" u="1"/>
        <n v="1986" u="1"/>
        <n v="1987" u="1"/>
        <n v="1969" u="1"/>
        <n v="1995" u="1"/>
        <n v="1960" u="1"/>
        <n v="1998" u="1"/>
        <n v="1965" u="1"/>
        <n v="1954" u="1"/>
        <n v="1949" u="1"/>
        <n v="1982" u="1"/>
        <n v="2002" u="1"/>
        <n v="2000" u="1"/>
        <n v="1967" u="1"/>
        <n v="1973" u="1"/>
        <n v="1997" u="1"/>
        <n v="1959" u="1"/>
        <n v="1952" u="1"/>
        <n v="2003" u="1"/>
        <n v="1970" u="1"/>
        <n v="1948" u="1"/>
        <n v="1961" u="1"/>
        <n v="1991" u="1"/>
        <n v="2007" u="1"/>
        <n v="1968" u="1"/>
        <n v="2010" u="1"/>
        <n v="2004" u="1"/>
        <n v="1996" u="1"/>
        <n v="1963" u="1"/>
        <n v="1955" u="1"/>
        <n v="2006" u="1"/>
        <n v="1999" u="1"/>
        <n v="1950" u="1"/>
        <n v="1953" u="1"/>
        <n v="1966" u="1"/>
        <n v="2023" u="1"/>
        <n v="1994" u="1"/>
        <n v="2001" u="1"/>
        <n v="1958" u="1"/>
        <n v="1956" u="1"/>
        <n v="1951" u="1"/>
        <n v="1957" u="1"/>
        <n v="1947" u="1"/>
        <n v="1942" u="1"/>
      </sharedItems>
    </cacheField>
    <cacheField name="Kat." numFmtId="0">
      <sharedItems containsNonDate="0" containsBlank="1" count="28">
        <m/>
        <s v="PřípH" u="1"/>
        <s v="PřípD" u="1"/>
        <s v="Elci" u="1"/>
        <s v="Žkm" u="1"/>
        <s v="Elky" u="1"/>
        <s v="Žcm" u="1"/>
        <s v="Žky" u="1"/>
        <s v="Žci" u="1"/>
        <s v="V2" u="1"/>
        <s v="MA" u="1"/>
        <s v="J" u="1"/>
        <s v="V1" u="1"/>
        <s v="Jky" u="1"/>
        <s v="ŽV1" u="1"/>
        <s v="V3" u="1"/>
        <s v="ŽV2" u="1"/>
        <s v="ŽA" u="1"/>
        <s v="V4" u="1"/>
        <s v="PřipD" u="1"/>
        <s v="PřipH" u="1"/>
        <s v="PříH" u="1"/>
        <s v="PrípH" u="1"/>
        <s v="jiná kategorie" u="1"/>
        <b v="0" u="1"/>
        <s v="Elkym" u="1"/>
        <s v="CC" u="1"/>
        <s v="Elcim" u="1"/>
      </sharedItems>
    </cacheField>
    <cacheField name="Pohl." numFmtId="0">
      <sharedItems containsNonDate="0" containsBlank="1" count="4">
        <m/>
        <s v="M" u="1"/>
        <s v="Ž" u="1"/>
        <s v="M " u="1"/>
      </sharedItems>
    </cacheField>
    <cacheField name="Klub" numFmtId="0">
      <sharedItems containsNonDate="0" containsBlank="1" count="331">
        <m/>
        <s v="Damice" u="1"/>
        <s v="Jirkov" u="1"/>
        <s v="SK Strupčice" u="1"/>
        <s v="TJ Klášterec nad Ohří" u="1"/>
        <s v="Sporťáci Žatec" u="1"/>
        <s v="Kadaň" u="1"/>
        <s v="TJ VS Kadaň" u="1"/>
        <s v="TJ VTŽ Chomutov" u="1"/>
        <s v="HC Litvínov" u="1"/>
        <s v="Perštejn" u="1"/>
        <s v="Sporťáci Zatec" u="1"/>
        <s v="Hladova kola Litvínov" u="1"/>
        <s v="AK Žatec" u="1"/>
        <s v="Vrskmaň" u="1"/>
        <s v="Fiege Velo Akademie" u="1"/>
        <s v="AK Most" u="1"/>
        <s v="Běžecký klub F - C Kadaň" u="1"/>
        <s v="Čeradice" u="1"/>
        <s v="Žatec" u="1"/>
        <s v="Baloise Minimax WB Ladies" u="1"/>
        <s v="HZS ČR" u="1"/>
        <s v="Chomutov" u="1"/>
        <s v="Živé Sokolovsko" u="1"/>
        <s v="Bike a běh Ostrov" u="1"/>
        <s v="Jirkov " u="1"/>
        <s v="Běžci Chomutov" u="1"/>
        <s v="AK Bílina" u="1"/>
        <s v="Běžecký klub F-C Kadaň" u="1"/>
        <s v="GEOSAN GROUP Run Kadaň" u="1"/>
        <s v="Louny" u="1"/>
        <s v="Březová Karlovy vary" u="1"/>
        <s v="Jirkovské běhy" u="1"/>
        <s v="Březno u Chomutova" u="1"/>
        <s v="TJ Slavoj Bečov n.T." u="1"/>
        <s v="MTB HELLFISH Most" u="1"/>
        <s v="SKMP Kadaň" u="1"/>
        <s v="Rozběháme Kadaňsko" u="1"/>
        <s v="SDH Březova" u="1"/>
        <s v="CT DNT Kadaň" u="1"/>
        <s v="Běžecká škola MŠ" u="1"/>
        <s v="Klášterec nad Ohří" u="1"/>
        <s v="SKP Hvězda Jirkov" u="1"/>
        <s v="Herby Servis" u="1"/>
        <s v="Místo" u="1"/>
        <s v="Šneci v běhu" u="1"/>
        <s v="Hopman team Žatec" u="1"/>
        <s v="#matkyvběhu" u="1"/>
        <s v="Rozběháme Česko" u="1"/>
        <s v="TJ VTŽ  Chomutov" u="1"/>
        <s v="Krušné na kole" u="1"/>
        <s v="DBK Kadaň" u="1"/>
        <s v="Karlovy Vary" u="1"/>
        <s v="Libědice" u="1"/>
        <s v="Údlice" u="1"/>
        <s v="Radonice" u="1"/>
        <s v="Hnízdil team Kadaň" u="1"/>
        <s v="HC Kadaň" u="1"/>
        <s v="AK ŠKODA Plzeň" u="1"/>
        <s v="Plzeň" u="1"/>
        <s v="Most" u="1"/>
        <s v="Pyšná" u="1"/>
        <s v="Ústí n/L" u="1"/>
        <s v="Packa Praha" u="1"/>
        <s v="Hájek" u="1"/>
        <s v="Spona Teplice" u="1"/>
        <s v="Krušný Středohorec Teplice" u="1"/>
        <s v="Mnichovo Hradiště" u="1"/>
        <s v="Zelená" u="1"/>
        <s v="Triatlet Karlovy Vary" u="1"/>
        <s v="SK Třebichovice" u="1"/>
        <s v="Skreia" u="1"/>
        <s v="AK Louny" u="1"/>
        <s v="Rozběháme Most" u="1"/>
        <s v="Osek" u="1"/>
        <s v="Atletika TJ Klášterec" u="1"/>
        <s v="AK Krupka" u="1"/>
        <s v="Nepomyšl" u="1"/>
        <s v="Bike team Nejdek" u="1"/>
        <s v="BK Louny" u="1"/>
        <s v="Canicross Karlovy Vary" u="1"/>
        <s v="SSK Vítkovice" u="1"/>
        <s v="Děčín" u="1"/>
        <s v="Kolová" u="1"/>
        <s v="MHÚL" u="1"/>
        <s v="2Bwinner" u="1"/>
        <s v="Rakovník" u="1"/>
        <s v="Čečehov" u="1"/>
        <s v="AC Praha 1890" u="1"/>
        <s v="Atletika Frýdek-Místek" u="1"/>
        <s v="Šabina" u="1"/>
        <s v="Loko Braník" u="1"/>
        <s v="Hasiči Litvínov" u="1"/>
        <s v="Běžecký klu F-C Kadaň" u="1"/>
        <s v="SWEEP Factory Team" u="1"/>
        <s v="Klášterec" u="1"/>
        <s v="Žalmanov" u="1"/>
        <s v="NEVIX Kadaň" u="1"/>
        <s v="Podbořany" u="1"/>
        <s v="STG Strupčice" u="1"/>
        <s v="TJVS Kadaň" u="1"/>
        <s v="Červený Hrádek" u="1"/>
        <s v="Černovice" u="1"/>
        <s v="Ukrajina" u="1"/>
        <s v="Spořice" u="1"/>
        <s v="FPJ" u="1"/>
        <s v="SC NS" u="1"/>
        <s v="Sportaci Zatec" u="1"/>
        <s v="Lokomotiva Teplice - běžecké lyžování" u="1"/>
        <s v="FC NS" u="1"/>
        <s v="Mašina Kadaň" u="1"/>
        <s v="TK Kadaň" u="1"/>
        <s v="OTV Vlčáci" u="1"/>
        <s v="AC Rumburk" u="1"/>
        <s v="Horní Krupka" u="1"/>
        <s v="Tatran Kadaň" u="1"/>
        <s v="4.ZŠ Most" u="1"/>
        <s v="Lomáci" u="1"/>
        <s v="BK BĚKODO Teplice" u="1"/>
        <s v="Šumperk" u="1"/>
        <s v="Postoloprty" u="1"/>
        <s v="Klatovy" u="1"/>
        <s v="Lvov" u="1"/>
        <s v="TJ Stadion Louny" u="1"/>
        <s v="2Bwinner team" u="1"/>
        <s v="Witte bike team Nejdek" u="1"/>
        <s v="Edgar team" u="1"/>
        <s v="Praha" u="1"/>
        <s v="Bučovice" u="1"/>
        <s v="TJ Slávia Karlovy Vary" u="1"/>
        <s v="SKNP Kadaň" u="1"/>
        <s v="Kati legends" u="1"/>
        <s v="Cheb" u="1"/>
        <s v="Litvínov" u="1"/>
        <s v="OCR Mašina Kadaň" u="1"/>
        <s v="Frankenberg/Sa" u="1"/>
        <s v="Chemnitz" u="1"/>
        <s v="ACES team Karlovy Vary" u="1"/>
        <s v="Görlitz" u="1"/>
        <s v="Nelahozeves" u="1"/>
        <s v="Rozběháme Neratovice" u="1"/>
        <s v="Třista60" u="1"/>
        <s v="Brezno" u="1"/>
        <s v="Jablonec nad Nisou" u="1"/>
        <s v="Praha " u="1"/>
        <s v="Nexen" u="1"/>
        <s v="Hradec u Kadaně" u="1"/>
        <s v="Road2kona" u="1"/>
        <s v="BK Reka" u="1"/>
        <s v="MHUL" u="1"/>
        <s v="SKJ Žatec" u="1"/>
        <s v="TJ Slavoj Bečov" u="1"/>
        <s v="Hladová kola Litvínov" u="1"/>
        <s v="Písek" u="1"/>
        <s v="Ostrov" u="1"/>
        <s v="SKP Jirkov" u="1"/>
        <s v="STG Kadaň" u="1"/>
        <s v="JM Mašina" u="1"/>
        <s v="Šneci v běhu Havířov" u="1"/>
        <s v="TJ Klášterec" u="1"/>
        <s v="ČR Plzeň" u="1"/>
        <s v="DOZP Kovářská" u="1"/>
        <s v="Thun Nová Role" u="1"/>
        <s v="Chmeláč Žatec" u="1"/>
        <s v="SK Kadaň" u="1"/>
        <s v="TJ Slávie" u="1"/>
        <s v="VTŽ Chomutov" u="1"/>
        <s v="Hahn team" u="1"/>
        <s v="ASK Lovosice" u="1"/>
        <s v="Loučná 956" u="1"/>
        <s v="Rájov" u="1"/>
        <s v="Dobrovolný běžecký kroužek Kadaň" u="1"/>
        <s v="Boleboř" u="1"/>
        <s v="OTC Vlčáci" u="1"/>
        <s v="AK Sokolov" u="1"/>
        <s v="Krušnodraci Kadaň" u="1"/>
        <s v="CK Příbram Fany Gastro" u="1"/>
        <s v="Loko Teplice" u="1"/>
        <s v="Želina" u="1"/>
        <s v="Jirkovan" u="1"/>
        <s v="Biatlon klub Ostrov" u="1"/>
        <s v="Atletika Ostrov" u="1"/>
        <s v="A.C. TEPO Kladno" u="1"/>
        <s v="Glassman TT Teplice" u="1"/>
        <s v="Fizio KV" u="1"/>
        <s v="StarGym" u="1"/>
        <s v="ŠBV" u="1"/>
        <s v="SC Start Karlovy Vary" u="1"/>
        <s v="Forest gump team" u="1"/>
        <s v="Spirit Sokolov" u="1"/>
        <s v="Moravský Kras" u="1"/>
        <s v="BK Spořice" u="1"/>
        <s v="Hostivice" u="1"/>
        <s v="Český běžecký klub, z.s." u="1"/>
        <s v="VS Kadaň" u="1"/>
        <s v="Kajak klub Kadaň" u="1"/>
        <s v="Pozemní hokej Kadaň" u="1"/>
        <s v="STG Most" u="1"/>
        <s v="Báječné ženy v běhu" u="1"/>
        <s v="Vinaře" u="1"/>
        <s v="Fly job" u="1"/>
        <s v="Sokol Buštěhrad" u="1"/>
        <s v="Lišov" u="1"/>
        <s v="Kopřivnice" u="1"/>
        <s v="BK Žatec" u="1"/>
        <s v="Pivošlap Litvínov" u="1"/>
        <s v="SC 80 Chomutov" u="1"/>
        <s v="Krušnohorci Jirkov" u="1"/>
        <s v=" Praha" u="1"/>
        <s v="SK OB Chodov" u="1"/>
        <s v="KOME Kraslice" u="1"/>
        <s v="Zdice" u="1"/>
        <s v="New Roll Runners" u="1"/>
        <s v="Anglie" u="1"/>
        <s v="Bílina" u="1"/>
        <s v="Olympia Kladno" u="1"/>
        <s v="Škrdlovice" u="1"/>
        <s v="TT Krušnoman Litvínov" u="1"/>
        <s v="Atletika Litvínov" u="1"/>
        <s v="Hradec" u="1"/>
        <s v="HIT OFFICE" u="1"/>
        <s v="SDH Chloumek" u="1"/>
        <s v="SKP Teplice" u="1"/>
        <s v="BĚKODO Teplice" u="1"/>
        <s v="RH Dubí" u="1"/>
        <s v="SC Radotín" u="1"/>
        <s v="Unipetrol Litvínov" u="1"/>
        <s v="Sokolov" u="1"/>
        <s v="Praha 18" u="1"/>
        <s v="Výškov" u="1"/>
        <s v="Dračice Kadaň" u="1"/>
        <s v="KILPI" u="1"/>
        <s v="Triatlet KV" u="1"/>
        <s v="Mršiny" u="1"/>
        <s v="Lamači skal" u="1"/>
        <s v="Taranis gym Plzeň" u="1"/>
        <s v="Kladno" u="1"/>
        <s v="Velký Rybník" u="1"/>
        <s v="K10 sport Sokolov" u="1"/>
        <s v="Sweep Sport" u="1"/>
        <s v="ZKO Most Rudolice" u="1"/>
        <s v="DNT Kadaň" u="1"/>
        <s v="Okounov" u="1"/>
        <s v="DA Dolní Poohří" u="1"/>
        <s v="Dobříčany" u="1"/>
        <s v="Star Gym Most" u="1"/>
        <s v="Doksy" u="1"/>
        <s v="Dobřichovice" u="1"/>
        <s v="Chodov" u="1"/>
        <s v="Teplice" u="1"/>
        <s v="Běžecký kluv F - C Kadaň" u="1"/>
        <s v="Bohemia Sport Žatec" u="1"/>
        <s v="Nejdek" u="1"/>
        <s v="Chbany" u="1"/>
        <s v="Dolní Rychnov" u="1"/>
        <s v="Jirkovan on the run" u="1"/>
        <s v="Fabrikaman" u="1"/>
        <s v="AC Chotiměř" u="1"/>
        <s v="AK Litvínov" u="1"/>
        <s v="VS Draci Kadaň" u="1"/>
        <s v="Baník Osek" u="1"/>
        <s v="Cvikov" u="1"/>
        <s v="ALBE" u="1"/>
        <s v="Sport Races" u="1"/>
        <s v="Aces team K.Vary" u="1"/>
        <s v="Veliká Ves" u="1"/>
        <s v="TJ Packa Praha" u="1"/>
        <s v="AK Duchcov" u="1"/>
        <s v="Atletika Jirkov" u="1"/>
        <s v="Slavia pojišťovna sport Team" u="1"/>
        <s v="Rafting Ohře" u="1"/>
        <s v="STG Chomutov" u="1"/>
        <s v="SK OB Ostrov" u="1"/>
        <s v="Arequipa" u="1"/>
        <s v="Hamr" u="1"/>
        <s v="VÚ Místo" u="1"/>
        <s v="Brandýs n/L" u="1"/>
        <s v="Běžecký klub F-C Kadaň/Kajak klub Kadaň" u="1"/>
        <s v="Pokutice" u="1"/>
        <s v="Triatlet K.V." u="1"/>
        <s v="Kovářská" u="1"/>
        <s v="Stráž nad Ohří, Korunní" u="1"/>
        <s v="SRTG Most" u="1"/>
        <s v="Happy Loop" u="1"/>
        <s v="Strupčice" u="1"/>
        <s v="TJ Lokomotiva Trutnov" u="1"/>
        <s v="Znojmo" u="1"/>
        <s v="Aš" u="1"/>
        <s v="Dukla Praha" u="1"/>
        <s v="AC Ústí n/L" u="1"/>
        <s v="PANB" u="1"/>
        <s v="Liběšice" u="1"/>
        <s v="Kralupy" u="1"/>
        <s v="Vintířov" u="1"/>
        <s v="USK Provod Ústí n/L" u="1"/>
        <s v="Munro sprint Cvikov" u="1"/>
        <s v="Rozbehame Karlovy Vary" u="1"/>
        <s v="Český rozhlas Plzeň" u="1"/>
        <s v="Krušnoman" u="1"/>
        <s v="V zápřahu" u="1"/>
        <s v="Atletika Jižní Město" u="1"/>
        <s v="Chaloupky" u="1"/>
        <s v="Atletika Meziboří" u="1"/>
        <s v="Veslařský klub Ohře Louny" u="1"/>
        <s v="SK Sokol Holedeč" u="1"/>
        <s v="Atletika Kadaň" u="1"/>
        <s v="Meziboří" u="1"/>
        <s v="Trhaci Kadan" u="1"/>
        <s v="TSV Nittenau" u="1"/>
        <s v="ŠAK Chodov" u="1"/>
        <s v="Triatlet" u="1"/>
        <s v="Team bike Perštejn" u="1"/>
        <s v="Vejprty" u="1"/>
        <s v="Otužilci" u="1"/>
        <s v="MTB Hellfish Aminostar" u="1"/>
        <s v="Výsluní" u="1"/>
        <s v="Chlumec" u="1"/>
        <s v="Božíčany" u="1"/>
        <s v="Březno" u="1"/>
        <s v="Author Team Stupno" u="1"/>
        <s v="Běžci Chomutov " u="1"/>
        <s v="Březno u Chomutov" u="1"/>
        <s v="Kadan" u="1"/>
        <s v="Nové Kounice" u="1"/>
        <s v="FOH Richard" u="1"/>
        <s v="Podbořanský Rohozec" u="1"/>
        <s v="Broumy" u="1"/>
        <s v="Legends Kadan" u="1"/>
        <s v="MK Kladno" u="1"/>
        <s v="Dehet Kadaň" u="1"/>
        <s v="Unipetrol RPA" u="1"/>
      </sharedItems>
    </cacheField>
    <cacheField name="Čas" numFmtId="0">
      <sharedItems containsNonDate="0" containsString="0" containsBlank="1"/>
    </cacheField>
    <cacheField name="Body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 pivotCacheId="81833788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39"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  <r>
    <x v="0"/>
    <x v="0"/>
    <x v="0"/>
    <x v="0"/>
    <x v="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3F42B96-068E-4755-96DD-E44B1D8089F9}" name="Kontingenční tabulka" cacheId="8" applyNumberFormats="0" applyBorderFormats="0" applyFontFormats="0" applyPatternFormats="0" applyAlignmentFormats="0" applyWidthHeightFormats="1" dataCaption="Hodnoty" updatedVersion="8" minRefreshableVersion="3" showDrill="0" useAutoFormatting="1" rowGrandTotals="0" colGrandTotals="0" itemPrintTitles="1" createdVersion="4" indent="0" outline="1" outlineData="1" multipleFieldFilters="0" rowHeaderCaption="Jméno">
  <location ref="B4:F6" firstHeaderRow="1" firstDataRow="2" firstDataCol="3" rowPageCount="2" colPageCount="1"/>
  <pivotFields count="7">
    <pivotField axis="axisRow" dataField="1" outline="0" showAll="0" sortType="descending" defaultSubtotal="0">
      <items count="1233">
        <item x="0"/>
        <item m="1" x="995"/>
        <item m="1" x="670"/>
        <item m="1" x="744"/>
        <item m="1" x="572"/>
        <item m="1" x="187"/>
        <item m="1" x="303"/>
        <item m="1" x="761"/>
        <item m="1" x="223"/>
        <item m="1" x="275"/>
        <item m="1" x="436"/>
        <item m="1" x="398"/>
        <item m="1" x="868"/>
        <item m="1" x="1022"/>
        <item m="1" x="732"/>
        <item m="1" x="483"/>
        <item m="1" x="104"/>
        <item m="1" x="498"/>
        <item m="1" x="842"/>
        <item m="1" x="186"/>
        <item m="1" x="400"/>
        <item m="1" x="111"/>
        <item m="1" x="526"/>
        <item m="1" x="965"/>
        <item m="1" x="780"/>
        <item m="1" x="1103"/>
        <item m="1" x="718"/>
        <item m="1" x="970"/>
        <item m="1" x="149"/>
        <item m="1" x="415"/>
        <item m="1" x="1085"/>
        <item m="1" x="1217"/>
        <item m="1" x="381"/>
        <item m="1" x="195"/>
        <item m="1" x="329"/>
        <item m="1" x="889"/>
        <item m="1" x="563"/>
        <item m="1" x="669"/>
        <item m="1" x="681"/>
        <item m="1" x="276"/>
        <item m="1" x="679"/>
        <item m="1" x="959"/>
        <item m="1" x="958"/>
        <item m="1" x="180"/>
        <item m="1" x="588"/>
        <item m="1" x="426"/>
        <item m="1" x="1119"/>
        <item m="1" x="467"/>
        <item m="1" x="217"/>
        <item m="1" x="208"/>
        <item m="1" x="577"/>
        <item m="1" x="360"/>
        <item m="1" x="386"/>
        <item m="1" x="385"/>
        <item m="1" x="615"/>
        <item m="1" x="938"/>
        <item m="1" x="770"/>
        <item m="1" x="60"/>
        <item m="1" x="925"/>
        <item m="1" x="701"/>
        <item m="1" x="59"/>
        <item m="1" x="963"/>
        <item m="1" x="215"/>
        <item m="1" x="778"/>
        <item m="1" x="214"/>
        <item m="1" x="188"/>
        <item m="1" x="168"/>
        <item m="1" x="361"/>
        <item m="1" x="205"/>
        <item m="1" x="814"/>
        <item m="1" x="216"/>
        <item m="1" x="1199"/>
        <item m="1" x="229"/>
        <item m="1" x="114"/>
        <item m="1" x="369"/>
        <item m="1" x="364"/>
        <item m="1" x="376"/>
        <item m="1" x="231"/>
        <item m="1" x="365"/>
        <item m="1" x="181"/>
        <item m="1" x="133"/>
        <item m="1" x="1222"/>
        <item m="1" x="675"/>
        <item m="1" x="849"/>
        <item m="1" x="614"/>
        <item m="1" x="120"/>
        <item m="1" x="900"/>
        <item m="1" x="626"/>
        <item m="1" x="764"/>
        <item m="1" x="77"/>
        <item m="1" x="68"/>
        <item m="1" x="508"/>
        <item m="1" x="424"/>
        <item m="1" x="573"/>
        <item m="1" x="735"/>
        <item m="1" x="851"/>
        <item m="1" x="775"/>
        <item m="1" x="226"/>
        <item m="1" x="786"/>
        <item m="1" x="85"/>
        <item m="1" x="300"/>
        <item m="1" x="565"/>
        <item m="1" x="377"/>
        <item m="1" x="70"/>
        <item m="1" x="671"/>
        <item m="1" x="198"/>
        <item m="1" x="991"/>
        <item m="1" x="427"/>
        <item m="1" x="1063"/>
        <item m="1" x="434"/>
        <item m="1" x="513"/>
        <item m="1" x="756"/>
        <item m="1" x="1117"/>
        <item m="1" x="412"/>
        <item m="1" x="158"/>
        <item m="1" x="721"/>
        <item m="1" x="169"/>
        <item m="1" x="719"/>
        <item m="1" x="787"/>
        <item m="1" x="1207"/>
        <item m="1" x="730"/>
        <item m="1" x="677"/>
        <item m="1" x="78"/>
        <item m="1" x="1092"/>
        <item m="1" x="1232"/>
        <item m="1" x="635"/>
        <item m="1" x="504"/>
        <item m="1" x="227"/>
        <item m="1" x="96"/>
        <item m="1" x="910"/>
        <item m="1" x="853"/>
        <item m="1" x="1037"/>
        <item m="1" x="720"/>
        <item m="1" x="402"/>
        <item m="1" x="478"/>
        <item m="1" x="419"/>
        <item m="1" x="162"/>
        <item m="1" x="908"/>
        <item m="1" x="693"/>
        <item m="1" x="815"/>
        <item m="1" x="92"/>
        <item m="1" x="477"/>
        <item m="1" x="869"/>
        <item m="1" x="915"/>
        <item m="1" x="1139"/>
        <item m="1" x="366"/>
        <item m="1" x="665"/>
        <item m="1" x="325"/>
        <item m="1" x="916"/>
        <item m="1" x="455"/>
        <item m="1" x="926"/>
        <item m="1" x="209"/>
        <item m="1" x="173"/>
        <item m="1" x="636"/>
        <item m="1" x="148"/>
        <item m="1" x="942"/>
        <item m="1" x="311"/>
        <item m="1" x="189"/>
        <item m="1" x="80"/>
        <item m="1" x="945"/>
        <item m="1" x="887"/>
        <item m="1" x="1017"/>
        <item m="1" x="952"/>
        <item m="1" x="818"/>
        <item m="1" x="374"/>
        <item m="1" x="822"/>
        <item m="1" x="286"/>
        <item m="1" x="69"/>
        <item m="1" x="1075"/>
        <item m="1" x="102"/>
        <item m="1" x="117"/>
        <item m="1" x="507"/>
        <item m="1" x="1226"/>
        <item m="1" x="703"/>
        <item m="1" x="518"/>
        <item m="1" x="883"/>
        <item m="1" x="48"/>
        <item m="1" x="49"/>
        <item m="1" x="172"/>
        <item m="1" x="676"/>
        <item m="1" x="1053"/>
        <item m="1" x="964"/>
        <item m="1" x="73"/>
        <item m="1" x="52"/>
        <item m="1" x="1010"/>
        <item m="1" x="1055"/>
        <item m="1" x="890"/>
        <item m="1" x="980"/>
        <item m="1" x="892"/>
        <item m="1" x="1203"/>
        <item m="1" x="1071"/>
        <item m="1" x="493"/>
        <item m="1" x="502"/>
        <item m="1" x="940"/>
        <item m="1" x="936"/>
        <item m="1" x="25"/>
        <item m="1" x="232"/>
        <item m="1" x="199"/>
        <item m="1" x="197"/>
        <item m="1" x="874"/>
        <item m="1" x="1049"/>
        <item m="1" x="248"/>
        <item m="1" x="686"/>
        <item m="1" x="844"/>
        <item m="1" x="580"/>
        <item m="1" x="153"/>
        <item m="1" x="236"/>
        <item m="1" x="574"/>
        <item m="1" x="979"/>
        <item m="1" x="762"/>
        <item m="1" x="1054"/>
        <item m="1" x="128"/>
        <item m="1" x="1068"/>
        <item m="1" x="193"/>
        <item m="1" x="766"/>
        <item m="1" x="765"/>
        <item m="1" x="1045"/>
        <item m="1" x="1149"/>
        <item m="1" x="971"/>
        <item m="1" x="274"/>
        <item m="1" x="1051"/>
        <item m="1" x="1086"/>
        <item m="1" x="882"/>
        <item m="1" x="61"/>
        <item m="1" x="734"/>
        <item m="1" x="1136"/>
        <item m="1" x="1188"/>
        <item m="1" x="609"/>
        <item m="1" x="561"/>
        <item m="1" x="919"/>
        <item m="1" x="164"/>
        <item m="1" x="1019"/>
        <item m="1" x="1073"/>
        <item m="1" x="967"/>
        <item m="1" x="1141"/>
        <item m="1" x="1228"/>
        <item m="1" x="768"/>
        <item m="1" x="1218"/>
        <item m="1" x="474"/>
        <item m="1" x="1003"/>
        <item m="1" x="1097"/>
        <item m="1" x="783"/>
        <item m="1" x="1030"/>
        <item m="1" x="723"/>
        <item m="1" x="790"/>
        <item m="1" x="724"/>
        <item m="1" x="1028"/>
        <item m="1" x="490"/>
        <item m="1" x="625"/>
        <item m="1" x="988"/>
        <item m="1" x="697"/>
        <item m="1" x="1096"/>
        <item m="1" x="1084"/>
        <item m="1" x="846"/>
        <item m="1" x="707"/>
        <item m="1" x="1184"/>
        <item m="1" x="161"/>
        <item m="1" x="1072"/>
        <item m="1" x="524"/>
        <item m="1" x="913"/>
        <item m="1" x="252"/>
        <item m="1" x="845"/>
        <item m="1" x="88"/>
        <item m="1" x="599"/>
        <item m="1" x="1009"/>
        <item m="1" x="610"/>
        <item m="1" x="611"/>
        <item m="1" x="1098"/>
        <item m="1" x="1155"/>
        <item m="1" x="570"/>
        <item m="1" x="1191"/>
        <item m="1" x="912"/>
        <item m="1" x="960"/>
        <item m="1" x="813"/>
        <item m="1" x="1035"/>
        <item m="1" x="382"/>
        <item m="1" x="957"/>
        <item m="1" x="871"/>
        <item m="1" x="82"/>
        <item m="1" x="924"/>
        <item m="1" x="64"/>
        <item m="1" x="639"/>
        <item m="1" x="1205"/>
        <item m="1" x="581"/>
        <item m="1" x="1227"/>
        <item m="1" x="51"/>
        <item m="1" x="32"/>
        <item m="1" x="571"/>
        <item m="1" x="178"/>
        <item m="1" x="1162"/>
        <item m="1" x="1212"/>
        <item m="1" x="1005"/>
        <item m="1" x="1064"/>
        <item m="1" x="1122"/>
        <item m="1" x="1190"/>
        <item m="1" x="966"/>
        <item m="1" x="902"/>
        <item m="1" x="918"/>
        <item m="1" x="444"/>
        <item m="1" x="906"/>
        <item m="1" x="650"/>
        <item m="1" x="1056"/>
        <item m="1" x="1138"/>
        <item m="1" x="854"/>
        <item m="1" x="380"/>
        <item m="1" x="974"/>
        <item m="1" x="1076"/>
        <item m="1" x="1193"/>
        <item m="1" x="1115"/>
        <item m="1" x="251"/>
        <item m="1" x="1219"/>
        <item m="1" x="1087"/>
        <item m="1" x="968"/>
        <item m="1" x="922"/>
        <item m="1" x="987"/>
        <item m="1" x="1089"/>
        <item m="1" x="878"/>
        <item m="1" x="772"/>
        <item m="1" x="1061"/>
        <item m="1" x="1163"/>
        <item m="1" x="955"/>
        <item m="1" x="1011"/>
        <item m="1" x="930"/>
        <item m="1" x="358"/>
        <item m="1" x="914"/>
        <item m="1" x="1029"/>
        <item m="1" x="1078"/>
        <item m="1" x="1111"/>
        <item m="1" x="886"/>
        <item m="1" x="1182"/>
        <item m="1" x="1059"/>
        <item m="1" x="1179"/>
        <item m="1" x="1202"/>
        <item m="1" x="1110"/>
        <item m="1" x="482"/>
        <item m="1" x="680"/>
        <item m="1" x="898"/>
        <item m="1" x="1160"/>
        <item m="1" x="691"/>
        <item m="1" x="1047"/>
        <item m="1" x="1044"/>
        <item m="1" x="1223"/>
        <item m="1" x="1144"/>
        <item m="1" x="1133"/>
        <item m="1" x="909"/>
        <item m="1" x="944"/>
        <item m="1" x="598"/>
        <item m="1" x="1213"/>
        <item m="1" x="1164"/>
        <item m="1" x="261"/>
        <item m="1" x="235"/>
        <item m="1" x="864"/>
        <item m="1" x="1041"/>
        <item m="1" x="861"/>
        <item m="1" x="927"/>
        <item m="1" x="1025"/>
        <item m="1" x="838"/>
        <item m="1" x="1050"/>
        <item m="1" x="1023"/>
        <item m="1" x="1031"/>
        <item m="1" x="840"/>
        <item m="1" x="953"/>
        <item m="1" x="931"/>
        <item m="1" x="895"/>
        <item m="1" x="852"/>
        <item m="1" x="1027"/>
        <item m="1" x="1074"/>
        <item m="1" x="1091"/>
        <item m="1" x="1118"/>
        <item m="1" x="969"/>
        <item m="1" x="946"/>
        <item m="1" x="1016"/>
        <item m="1" x="1194"/>
        <item m="1" x="1154"/>
        <item m="1" x="1083"/>
        <item m="1" x="947"/>
        <item m="1" x="1208"/>
        <item m="1" x="937"/>
        <item m="1" x="876"/>
        <item m="1" x="1146"/>
        <item m="1" x="994"/>
        <item m="1" x="907"/>
        <item m="1" x="1209"/>
        <item m="1" x="1210"/>
        <item m="1" x="977"/>
        <item m="1" x="961"/>
        <item m="1" x="1134"/>
        <item m="1" x="1062"/>
        <item m="1" x="875"/>
        <item m="1" x="1130"/>
        <item m="1" x="1038"/>
        <item m="1" x="1052"/>
        <item m="1" x="972"/>
        <item m="1" x="884"/>
        <item m="1" x="1140"/>
        <item m="1" x="1048"/>
        <item m="1" x="863"/>
        <item m="1" x="1201"/>
        <item m="1" x="934"/>
        <item m="1" x="978"/>
        <item m="1" x="1161"/>
        <item m="1" x="1043"/>
        <item m="1" x="847"/>
        <item m="1" x="928"/>
        <item m="1" x="1105"/>
        <item m="1" x="1178"/>
        <item m="1" x="865"/>
        <item m="1" x="954"/>
        <item m="1" x="1181"/>
        <item m="1" x="1153"/>
        <item m="1" x="1231"/>
        <item m="1" x="1040"/>
        <item m="1" x="932"/>
        <item m="1" x="1112"/>
        <item m="1" x="1156"/>
        <item m="1" x="1180"/>
        <item m="1" x="877"/>
        <item m="1" x="1101"/>
        <item m="1" x="855"/>
        <item m="1" x="1128"/>
        <item m="1" x="1197"/>
        <item m="1" x="1067"/>
        <item m="1" x="668"/>
        <item m="1" x="1177"/>
        <item m="1" x="1121"/>
        <item m="1" x="1123"/>
        <item m="1" x="717"/>
        <item m="1" x="923"/>
        <item m="1" x="1066"/>
        <item m="1" x="268"/>
        <item m="1" x="1020"/>
        <item m="1" x="1187"/>
        <item m="1" x="833"/>
        <item m="1" x="856"/>
        <item m="1" x="891"/>
        <item m="1" x="624"/>
        <item m="1" x="1176"/>
        <item m="1" x="1080"/>
        <item m="1" x="1214"/>
        <item m="1" x="1095"/>
        <item m="1" x="1195"/>
        <item m="1" x="1015"/>
        <item m="1" x="371"/>
        <item m="1" x="393"/>
        <item m="1" x="372"/>
        <item m="1" x="867"/>
        <item m="1" x="920"/>
        <item m="1" x="1165"/>
        <item m="1" x="896"/>
        <item m="1" x="731"/>
        <item m="1" x="1007"/>
        <item m="1" x="816"/>
        <item m="1" x="992"/>
        <item m="1" x="1094"/>
        <item m="1" x="152"/>
        <item m="1" x="589"/>
        <item m="1" x="848"/>
        <item m="1" x="1042"/>
        <item m="1" x="466"/>
        <item m="1" x="266"/>
        <item m="1" x="888"/>
        <item m="1" x="1032"/>
        <item m="1" x="1137"/>
        <item m="1" x="700"/>
        <item m="1" x="167"/>
        <item m="1" x="1036"/>
        <item m="1" x="662"/>
        <item m="1" x="911"/>
        <item m="1" x="587"/>
        <item m="1" x="1125"/>
        <item m="1" x="850"/>
        <item m="1" x="260"/>
        <item m="1" x="843"/>
        <item m="1" x="1113"/>
        <item m="1" x="1082"/>
        <item m="1" x="672"/>
        <item m="1" x="207"/>
        <item m="1" x="368"/>
        <item m="1" x="594"/>
        <item m="1" x="642"/>
        <item m="1" x="595"/>
        <item m="1" x="999"/>
        <item m="1" x="196"/>
        <item m="1" x="683"/>
        <item m="1" x="678"/>
        <item m="1" x="873"/>
        <item m="1" x="1151"/>
        <item m="1" x="949"/>
        <item m="1" x="1126"/>
        <item m="1" x="1152"/>
        <item m="1" x="122"/>
        <item m="1" x="1131"/>
        <item m="1" x="830"/>
        <item m="1" x="90"/>
        <item m="1" x="86"/>
        <item m="1" x="1170"/>
        <item m="1" x="219"/>
        <item m="1" x="702"/>
        <item m="1" x="688"/>
        <item m="1" x="191"/>
        <item m="1" x="1070"/>
        <item m="1" x="387"/>
        <item m="1" x="1100"/>
        <item m="1" x="1148"/>
        <item m="1" x="1159"/>
        <item m="1" x="1183"/>
        <item m="1" x="1057"/>
        <item m="1" x="722"/>
        <item m="1" x="583"/>
        <item m="1" x="1211"/>
        <item m="1" x="881"/>
        <item m="1" x="996"/>
        <item m="1" x="941"/>
        <item m="1" x="862"/>
        <item m="1" x="859"/>
        <item m="1" x="314"/>
        <item m="1" x="698"/>
        <item m="1" x="1220"/>
        <item m="1" x="1145"/>
        <item m="1" x="982"/>
        <item m="1" x="519"/>
        <item m="1" x="705"/>
        <item m="1" x="706"/>
        <item m="1" x="870"/>
        <item m="1" x="176"/>
        <item m="1" x="540"/>
        <item m="1" x="740"/>
        <item m="1" x="715"/>
        <item m="1" x="535"/>
        <item m="1" x="1186"/>
        <item m="1" x="1196"/>
        <item m="1" x="1033"/>
        <item m="1" x="373"/>
        <item m="1" x="546"/>
        <item m="1" x="177"/>
        <item m="1" x="1229"/>
        <item m="1" x="956"/>
        <item m="1" x="904"/>
        <item m="1" x="283"/>
        <item m="1" x="1167"/>
        <item m="1" x="564"/>
        <item m="1" x="1077"/>
        <item m="1" x="560"/>
        <item m="1" x="192"/>
        <item m="1" x="983"/>
        <item m="1" x="990"/>
        <item m="1" x="582"/>
        <item m="1" x="984"/>
        <item m="1" x="109"/>
        <item m="1" x="1014"/>
        <item m="1" x="1104"/>
        <item m="1" x="306"/>
        <item m="1" x="897"/>
        <item m="1" x="739"/>
        <item m="1" x="54"/>
        <item m="1" x="1081"/>
        <item m="1" x="1018"/>
        <item m="1" x="174"/>
        <item m="1" x="631"/>
        <item m="1" x="183"/>
        <item m="1" x="413"/>
        <item m="1" x="981"/>
        <item m="1" x="729"/>
        <item m="1" x="603"/>
        <item m="1" x="1107"/>
        <item m="1" x="596"/>
        <item m="1" x="417"/>
        <item m="1" x="921"/>
        <item m="1" x="1012"/>
        <item m="1" x="505"/>
        <item m="1" x="506"/>
        <item m="1" x="917"/>
        <item m="1" x="989"/>
        <item m="1" x="893"/>
        <item m="1" x="857"/>
        <item m="1" x="1008"/>
        <item m="1" x="712"/>
        <item m="1" x="641"/>
        <item m="1" x="1169"/>
        <item m="1" x="242"/>
        <item m="1" x="782"/>
        <item m="1" x="1225"/>
        <item m="1" x="1109"/>
        <item m="1" x="590"/>
        <item m="1" x="1206"/>
        <item m="1" x="354"/>
        <item m="1" x="1108"/>
        <item m="1" x="858"/>
        <item m="1" x="1116"/>
        <item m="1" x="575"/>
        <item m="1" x="159"/>
        <item m="1" x="998"/>
        <item m="1" x="903"/>
        <item m="1" x="576"/>
        <item m="1" x="993"/>
        <item m="1" x="1127"/>
        <item m="1" x="905"/>
        <item m="1" x="704"/>
        <item m="1" x="1090"/>
        <item m="1" x="1172"/>
        <item m="1" x="1034"/>
        <item m="1" x="56"/>
        <item m="1" x="433"/>
        <item m="1" x="619"/>
        <item m="1" x="558"/>
        <item m="1" x="1124"/>
        <item m="1" x="785"/>
        <item m="1" x="725"/>
        <item m="1" x="985"/>
        <item m="1" x="885"/>
        <item m="1" x="741"/>
        <item m="1" x="781"/>
        <item m="1" x="835"/>
        <item m="1" x="1185"/>
        <item m="1" x="633"/>
        <item m="1" x="1174"/>
        <item m="1" x="950"/>
        <item m="1" x="743"/>
        <item m="1" x="879"/>
        <item m="1" x="442"/>
        <item m="1" x="788"/>
        <item m="1" x="225"/>
        <item m="1" x="789"/>
        <item m="1" x="1143"/>
        <item m="1" x="1135"/>
        <item m="1" x="66"/>
        <item m="1" x="383"/>
        <item m="1" x="1102"/>
        <item m="1" x="586"/>
        <item m="1" x="185"/>
        <item m="1" x="638"/>
        <item m="1" x="503"/>
        <item m="1" x="600"/>
        <item m="1" x="779"/>
        <item m="1" x="948"/>
        <item m="1" x="1024"/>
        <item m="1" x="935"/>
        <item m="1" x="933"/>
        <item m="1" x="234"/>
        <item m="1" x="1088"/>
        <item m="1" x="796"/>
        <item m="1" x="797"/>
        <item m="1" x="1215"/>
        <item m="1" x="1142"/>
        <item m="1" x="1168"/>
        <item m="1" x="1106"/>
        <item m="1" x="1175"/>
        <item m="1" x="1013"/>
        <item m="1" x="803"/>
        <item m="1" x="1069"/>
        <item m="1" x="1221"/>
        <item m="1" x="962"/>
        <item m="1" x="1230"/>
        <item m="1" x="673"/>
        <item m="1" x="1099"/>
        <item m="1" x="622"/>
        <item m="1" x="894"/>
        <item m="1" x="129"/>
        <item m="1" x="246"/>
        <item m="1" x="1065"/>
        <item m="1" x="628"/>
        <item m="1" x="986"/>
        <item m="1" x="939"/>
        <item m="1" x="860"/>
        <item m="1" x="973"/>
        <item m="1" x="523"/>
        <item m="1" x="1192"/>
        <item m="1" x="445"/>
        <item m="1" x="441"/>
        <item m="1" x="446"/>
        <item m="1" x="459"/>
        <item m="1" x="451"/>
        <item m="1" x="872"/>
        <item m="1" x="1200"/>
        <item m="1" x="742"/>
        <item m="1" x="810"/>
        <item m="1" x="1002"/>
        <item m="1" x="975"/>
        <item m="1" x="951"/>
        <item m="1" x="1001"/>
        <item m="1" x="997"/>
        <item m="1" x="899"/>
        <item m="1" x="1173"/>
        <item m="1" x="1129"/>
        <item m="1" x="1157"/>
        <item m="1" x="841"/>
        <item m="1" x="1046"/>
        <item m="1" x="267"/>
        <item m="1" x="476"/>
        <item m="1" x="696"/>
        <item m="1" x="640"/>
        <item m="1" x="250"/>
        <item m="1" x="243"/>
        <item m="1" x="353"/>
        <item m="1" x="1189"/>
        <item m="1" x="649"/>
        <item m="1" x="1120"/>
        <item m="1" x="1021"/>
        <item m="1" x="1158"/>
        <item m="1" x="531"/>
        <item m="1" x="943"/>
        <item m="1" x="539"/>
        <item m="1" x="839"/>
        <item m="1" x="901"/>
        <item m="1" x="1079"/>
        <item m="1" x="1171"/>
        <item m="1" x="150"/>
        <item m="1" x="91"/>
        <item m="1" x="1093"/>
        <item m="1" x="290"/>
        <item m="1" x="1026"/>
        <item m="1" x="1000"/>
        <item m="1" x="1058"/>
        <item m="1" x="866"/>
        <item m="1" x="976"/>
        <item m="1" x="1006"/>
        <item m="1" x="1004"/>
        <item m="1" x="1150"/>
        <item m="1" x="1224"/>
        <item m="1" x="1132"/>
        <item m="1" x="1166"/>
        <item m="1" x="1114"/>
        <item m="1" x="301"/>
        <item m="1" x="182"/>
        <item m="1" x="1204"/>
        <item m="1" x="230"/>
        <item m="1" x="651"/>
        <item m="1" x="880"/>
        <item m="1" x="1216"/>
        <item m="1" x="151"/>
        <item m="1" x="76"/>
        <item m="1" x="67"/>
        <item m="1" x="1060"/>
        <item m="1" x="674"/>
        <item m="1" x="154"/>
        <item m="1" x="1198"/>
        <item m="1" x="682"/>
        <item m="1" x="684"/>
        <item m="1" x="685"/>
        <item m="1" x="79"/>
        <item m="1" x="687"/>
        <item m="1" x="689"/>
        <item m="1" x="690"/>
        <item m="1" x="692"/>
        <item m="1" x="694"/>
        <item m="1" x="929"/>
        <item m="1" x="293"/>
        <item m="1" x="699"/>
        <item m="1" x="431"/>
        <item m="1" x="509"/>
        <item m="1" x="101"/>
        <item m="1" x="144"/>
        <item m="1" x="708"/>
        <item m="1" x="39"/>
        <item m="1" x="83"/>
        <item m="1" x="709"/>
        <item m="1" x="405"/>
        <item m="1" x="1147"/>
        <item m="1" x="646"/>
        <item m="1" x="710"/>
        <item m="1" x="711"/>
        <item m="1" x="713"/>
        <item m="1" x="714"/>
        <item m="1" x="27"/>
        <item m="1" x="716"/>
        <item m="1" x="160"/>
        <item m="1" x="534"/>
        <item m="1" x="726"/>
        <item m="1" x="727"/>
        <item m="1" x="728"/>
        <item m="1" x="435"/>
        <item m="1" x="733"/>
        <item m="1" x="736"/>
        <item m="1" x="107"/>
        <item m="1" x="737"/>
        <item m="1" x="738"/>
        <item m="1" x="663"/>
        <item m="1" x="447"/>
        <item m="1" x="420"/>
        <item m="1" x="452"/>
        <item m="1" x="449"/>
        <item m="1" x="443"/>
        <item m="1" x="745"/>
        <item m="1" x="71"/>
        <item m="1" x="305"/>
        <item m="1" x="746"/>
        <item m="1" x="87"/>
        <item m="1" x="747"/>
        <item m="1" x="748"/>
        <item m="1" x="749"/>
        <item m="1" x="750"/>
        <item m="1" x="751"/>
        <item m="1" x="695"/>
        <item m="1" x="752"/>
        <item m="1" x="753"/>
        <item m="1" x="754"/>
        <item m="1" x="755"/>
        <item m="1" x="37"/>
        <item m="1" x="57"/>
        <item m="1" x="757"/>
        <item m="1" x="758"/>
        <item m="1" x="406"/>
        <item m="1" x="6"/>
        <item m="1" x="759"/>
        <item m="1" x="760"/>
        <item m="1" x="559"/>
        <item m="1" x="763"/>
        <item m="1" x="155"/>
        <item m="1" x="1039"/>
        <item m="1" x="584"/>
        <item m="1" x="767"/>
        <item m="1" x="769"/>
        <item m="1" x="359"/>
        <item m="1" x="184"/>
        <item m="1" x="222"/>
        <item m="1" x="771"/>
        <item m="1" x="271"/>
        <item m="1" x="773"/>
        <item m="1" x="774"/>
        <item m="1" x="776"/>
        <item m="1" x="777"/>
        <item m="1" x="578"/>
        <item m="1" x="113"/>
        <item m="1" x="784"/>
        <item m="1" x="453"/>
        <item m="1" x="75"/>
        <item m="1" x="791"/>
        <item m="1" x="194"/>
        <item m="1" x="792"/>
        <item m="1" x="793"/>
        <item m="1" x="156"/>
        <item m="1" x="157"/>
        <item m="1" x="247"/>
        <item m="1" x="794"/>
        <item m="1" x="795"/>
        <item m="1" x="798"/>
        <item m="1" x="799"/>
        <item m="1" x="800"/>
        <item m="1" x="621"/>
        <item m="1" x="801"/>
        <item m="1" x="802"/>
        <item m="1" x="623"/>
        <item m="1" x="804"/>
        <item m="1" x="805"/>
        <item m="1" x="806"/>
        <item m="1" x="807"/>
        <item m="1" x="253"/>
        <item m="1" x="432"/>
        <item m="1" x="291"/>
        <item m="1" x="808"/>
        <item m="1" x="809"/>
        <item m="1" x="356"/>
        <item m="1" x="254"/>
        <item m="1" x="630"/>
        <item m="1" x="349"/>
        <item m="1" x="811"/>
        <item m="1" x="812"/>
        <item m="1" x="464"/>
        <item m="1" x="817"/>
        <item m="1" x="471"/>
        <item m="1" x="819"/>
        <item m="1" x="602"/>
        <item m="1" x="820"/>
        <item m="1" x="821"/>
        <item m="1" x="823"/>
        <item m="1" x="824"/>
        <item m="1" x="825"/>
        <item m="1" x="218"/>
        <item m="1" x="826"/>
        <item m="1" x="827"/>
        <item m="1" x="828"/>
        <item m="1" x="829"/>
        <item m="1" x="831"/>
        <item m="1" x="34"/>
        <item m="1" x="832"/>
        <item m="1" x="200"/>
        <item m="1" x="834"/>
        <item m="1" x="407"/>
        <item m="1" x="277"/>
        <item m="1" x="836"/>
        <item m="1" x="837"/>
        <item m="1" x="494"/>
        <item m="1" x="308"/>
        <item m="1" x="495"/>
        <item m="1" x="496"/>
        <item m="1" x="497"/>
        <item m="1" x="499"/>
        <item m="1" x="500"/>
        <item m="1" x="307"/>
        <item m="1" x="245"/>
        <item m="1" x="501"/>
        <item m="1" x="126"/>
        <item m="1" x="510"/>
        <item m="1" x="511"/>
        <item m="1" x="512"/>
        <item m="1" x="131"/>
        <item m="1" x="171"/>
        <item m="1" x="514"/>
        <item m="1" x="515"/>
        <item m="1" x="516"/>
        <item m="1" x="517"/>
        <item m="1" x="520"/>
        <item m="1" x="521"/>
        <item m="1" x="522"/>
        <item m="1" x="525"/>
        <item m="1" x="527"/>
        <item m="1" x="528"/>
        <item m="1" x="529"/>
        <item m="1" x="530"/>
        <item m="1" x="667"/>
        <item m="1" x="50"/>
        <item m="1" x="666"/>
        <item m="1" x="532"/>
        <item m="1" x="533"/>
        <item m="1" x="536"/>
        <item m="1" x="537"/>
        <item m="1" x="538"/>
        <item m="1" x="46"/>
        <item m="1" x="342"/>
        <item m="1" x="543"/>
        <item m="1" x="541"/>
        <item m="1" x="15"/>
        <item m="1" x="542"/>
        <item m="1" x="10"/>
        <item m="1" x="544"/>
        <item m="1" x="545"/>
        <item m="1" x="547"/>
        <item m="1" x="548"/>
        <item m="1" x="549"/>
        <item m="1" x="550"/>
        <item m="1" x="551"/>
        <item m="1" x="552"/>
        <item m="1" x="8"/>
        <item m="1" x="28"/>
        <item m="1" x="553"/>
        <item m="1" x="554"/>
        <item m="1" x="555"/>
        <item m="1" x="557"/>
        <item m="1" x="11"/>
        <item m="1" x="556"/>
        <item m="1" x="272"/>
        <item m="1" x="41"/>
        <item m="1" x="562"/>
        <item m="1" x="566"/>
        <item m="1" x="98"/>
        <item m="1" x="97"/>
        <item m="1" x="567"/>
        <item m="1" x="379"/>
        <item m="1" x="568"/>
        <item m="1" x="569"/>
        <item m="1" x="295"/>
        <item m="1" x="294"/>
        <item m="1" x="370"/>
        <item m="1" x="63"/>
        <item m="1" x="579"/>
        <item m="1" x="585"/>
        <item m="1" x="94"/>
        <item m="1" x="664"/>
        <item m="1" x="591"/>
        <item m="1" x="592"/>
        <item m="1" x="593"/>
        <item m="1" x="411"/>
        <item m="1" x="45"/>
        <item m="1" x="18"/>
        <item m="1" x="601"/>
        <item m="1" x="302"/>
        <item m="1" x="604"/>
        <item m="1" x="605"/>
        <item m="1" x="606"/>
        <item m="1" x="607"/>
        <item m="1" x="608"/>
        <item m="1" x="237"/>
        <item m="1" x="612"/>
        <item m="1" x="613"/>
        <item m="1" x="238"/>
        <item m="1" x="616"/>
        <item m="1" x="617"/>
        <item m="1" x="618"/>
        <item m="1" x="620"/>
        <item m="1" x="244"/>
        <item m="1" x="627"/>
        <item m="1" x="629"/>
        <item m="1" x="632"/>
        <item m="1" x="634"/>
        <item m="1" x="637"/>
        <item m="1" x="643"/>
        <item m="1" x="644"/>
        <item m="1" x="645"/>
        <item m="1" x="647"/>
        <item m="1" x="648"/>
        <item m="1" x="299"/>
        <item m="1" x="652"/>
        <item m="1" x="653"/>
        <item m="1" x="654"/>
        <item m="1" x="655"/>
        <item m="1" x="656"/>
        <item m="1" x="657"/>
        <item m="1" x="658"/>
        <item m="1" x="659"/>
        <item m="1" x="430"/>
        <item m="1" x="660"/>
        <item m="1" x="312"/>
        <item m="1" x="362"/>
        <item m="1" x="84"/>
        <item m="1" x="661"/>
        <item m="1" x="597"/>
        <item m="1" x="304"/>
        <item m="1" x="74"/>
        <item m="1" x="255"/>
        <item m="1" x="309"/>
        <item m="1" x="310"/>
        <item m="1" x="313"/>
        <item m="1" x="106"/>
        <item m="1" x="315"/>
        <item m="1" x="316"/>
        <item m="1" x="317"/>
        <item m="1" x="318"/>
        <item m="1" x="119"/>
        <item m="1" x="319"/>
        <item m="1" x="320"/>
        <item m="1" x="321"/>
        <item m="1" x="322"/>
        <item m="1" x="323"/>
        <item m="1" x="324"/>
        <item m="1" x="326"/>
        <item m="1" x="327"/>
        <item m="1" x="328"/>
        <item m="1" x="132"/>
        <item m="1" x="135"/>
        <item m="1" x="330"/>
        <item m="1" x="331"/>
        <item m="1" x="256"/>
        <item m="1" x="332"/>
        <item m="1" x="333"/>
        <item m="1" x="9"/>
        <item m="1" x="13"/>
        <item m="1" x="334"/>
        <item m="1" x="335"/>
        <item m="1" x="336"/>
        <item m="1" x="337"/>
        <item m="1" x="338"/>
        <item m="1" x="339"/>
        <item m="1" x="340"/>
        <item m="1" x="341"/>
        <item m="1" x="297"/>
        <item m="1" x="343"/>
        <item m="1" x="23"/>
        <item m="1" x="344"/>
        <item m="1" x="345"/>
        <item m="1" x="175"/>
        <item m="1" x="42"/>
        <item m="1" x="346"/>
        <item m="1" x="3"/>
        <item m="1" x="347"/>
        <item m="1" x="348"/>
        <item m="1" x="350"/>
        <item m="1" x="351"/>
        <item m="1" x="352"/>
        <item m="1" x="355"/>
        <item m="1" x="357"/>
        <item m="1" x="363"/>
        <item m="1" x="367"/>
        <item m="1" x="258"/>
        <item m="1" x="375"/>
        <item m="1" x="378"/>
        <item m="1" x="384"/>
        <item m="1" x="388"/>
        <item m="1" x="389"/>
        <item m="1" x="390"/>
        <item m="1" x="391"/>
        <item m="1" x="170"/>
        <item m="1" x="392"/>
        <item m="1" x="394"/>
        <item m="1" x="395"/>
        <item m="1" x="396"/>
        <item m="1" x="397"/>
        <item m="1" x="399"/>
        <item m="1" x="401"/>
        <item m="1" x="123"/>
        <item m="1" x="403"/>
        <item m="1" x="404"/>
        <item m="1" x="31"/>
        <item m="1" x="408"/>
        <item m="1" x="409"/>
        <item m="1" x="410"/>
        <item m="1" x="414"/>
        <item m="1" x="206"/>
        <item m="1" x="416"/>
        <item m="1" x="418"/>
        <item m="1" x="421"/>
        <item m="1" x="100"/>
        <item m="1" x="422"/>
        <item m="1" x="423"/>
        <item m="1" x="425"/>
        <item m="1" x="428"/>
        <item m="1" x="492"/>
        <item m="1" x="437"/>
        <item m="1" x="81"/>
        <item m="1" x="438"/>
        <item m="1" x="95"/>
        <item m="1" x="65"/>
        <item m="1" x="439"/>
        <item m="1" x="233"/>
        <item m="1" x="440"/>
        <item m="1" x="429"/>
        <item m="1" x="448"/>
        <item m="1" x="450"/>
        <item m="1" x="454"/>
        <item m="1" x="456"/>
        <item m="1" x="457"/>
        <item m="1" x="458"/>
        <item m="1" x="221"/>
        <item m="1" x="460"/>
        <item m="1" x="461"/>
        <item m="1" x="462"/>
        <item m="1" x="463"/>
        <item m="1" x="465"/>
        <item m="1" x="468"/>
        <item m="1" x="469"/>
        <item m="1" x="470"/>
        <item m="1" x="472"/>
        <item m="1" x="473"/>
        <item m="1" x="475"/>
        <item m="1" x="479"/>
        <item m="1" x="134"/>
        <item m="1" x="480"/>
        <item m="1" x="481"/>
        <item m="1" x="1"/>
        <item m="1" x="124"/>
        <item m="1" x="278"/>
        <item m="1" x="484"/>
        <item m="1" x="485"/>
        <item m="1" x="486"/>
        <item m="1" x="487"/>
        <item m="1" x="488"/>
        <item m="1" x="489"/>
        <item m="1" x="273"/>
        <item m="1" x="491"/>
        <item m="1" x="5"/>
        <item m="1" x="16"/>
        <item m="1" x="14"/>
        <item m="1" x="12"/>
        <item m="1" x="19"/>
        <item m="1" x="7"/>
        <item m="1" x="4"/>
        <item m="1" x="2"/>
        <item m="1" x="17"/>
        <item m="1" x="29"/>
        <item m="1" x="43"/>
        <item m="1" x="30"/>
        <item m="1" x="21"/>
        <item m="1" x="24"/>
        <item m="1" x="40"/>
        <item m="1" x="22"/>
        <item m="1" x="44"/>
        <item m="1" x="38"/>
        <item m="1" x="36"/>
        <item m="1" x="20"/>
        <item m="1" x="35"/>
        <item m="1" x="26"/>
        <item m="1" x="47"/>
        <item m="1" x="55"/>
        <item m="1" x="58"/>
        <item m="1" x="62"/>
        <item m="1" x="72"/>
        <item m="1" x="89"/>
        <item m="1" x="93"/>
        <item m="1" x="99"/>
        <item m="1" x="298"/>
        <item m="1" x="105"/>
        <item m="1" x="108"/>
        <item m="1" x="110"/>
        <item m="1" x="112"/>
        <item m="1" x="115"/>
        <item m="1" x="116"/>
        <item m="1" x="118"/>
        <item m="1" x="121"/>
        <item m="1" x="125"/>
        <item m="1" x="127"/>
        <item m="1" x="130"/>
        <item m="1" x="136"/>
        <item m="1" x="137"/>
        <item m="1" x="138"/>
        <item m="1" x="139"/>
        <item m="1" x="140"/>
        <item m="1" x="141"/>
        <item m="1" x="142"/>
        <item m="1" x="143"/>
        <item m="1" x="145"/>
        <item m="1" x="146"/>
        <item m="1" x="147"/>
        <item m="1" x="103"/>
        <item m="1" x="296"/>
        <item m="1" x="163"/>
        <item m="1" x="165"/>
        <item m="1" x="166"/>
        <item m="1" x="179"/>
        <item m="1" x="190"/>
        <item m="1" x="201"/>
        <item m="1" x="202"/>
        <item m="1" x="203"/>
        <item m="1" x="204"/>
        <item m="1" x="210"/>
        <item m="1" x="211"/>
        <item m="1" x="212"/>
        <item m="1" x="213"/>
        <item m="1" x="220"/>
        <item m="1" x="224"/>
        <item m="1" x="228"/>
        <item m="1" x="33"/>
        <item m="1" x="53"/>
        <item m="1" x="239"/>
        <item m="1" x="240"/>
        <item m="1" x="241"/>
        <item m="1" x="249"/>
        <item m="1" x="257"/>
        <item m="1" x="259"/>
        <item m="1" x="262"/>
        <item m="1" x="263"/>
        <item m="1" x="264"/>
        <item m="1" x="265"/>
        <item m="1" x="269"/>
        <item m="1" x="270"/>
        <item m="1" x="279"/>
        <item m="1" x="280"/>
        <item m="1" x="281"/>
        <item m="1" x="282"/>
        <item m="1" x="284"/>
        <item m="1" x="285"/>
        <item m="1" x="287"/>
        <item m="1" x="288"/>
        <item m="1" x="289"/>
        <item m="1" x="292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outline="0" showAll="0" defaultSubtotal="0">
      <items count="79">
        <item m="1" x="69"/>
        <item m="1" x="34"/>
        <item m="1" x="37"/>
        <item m="1" x="71"/>
        <item m="1" x="62"/>
        <item m="1" x="72"/>
        <item m="1" x="46"/>
        <item m="1" x="36"/>
        <item m="1" x="33"/>
        <item m="1" x="31"/>
        <item m="1" x="39"/>
        <item m="1" x="38"/>
        <item m="1" x="18"/>
        <item m="1" x="20"/>
        <item m="1" x="49"/>
        <item m="1" x="48"/>
        <item m="1" x="28"/>
        <item m="1" x="32"/>
        <item m="1" x="54"/>
        <item m="1" x="29"/>
        <item m="1" x="41"/>
        <item m="1" x="21"/>
        <item m="1" x="24"/>
        <item m="1" x="25"/>
        <item m="1" x="47"/>
        <item m="1" x="13"/>
        <item m="1" x="14"/>
        <item m="1" x="27"/>
        <item m="1" x="42"/>
        <item m="1" x="45"/>
        <item m="1" x="73"/>
        <item m="1" x="66"/>
        <item m="1" x="43"/>
        <item m="1" x="44"/>
        <item m="1" x="35"/>
        <item m="1" x="17"/>
        <item m="1" x="57"/>
        <item m="1" x="64"/>
        <item m="1" x="61"/>
        <item m="1" x="53"/>
        <item m="1" x="15"/>
        <item m="1" x="30"/>
        <item m="1" x="23"/>
        <item m="1" x="56"/>
        <item m="1" x="22"/>
        <item m="1" x="63"/>
        <item m="1" x="65"/>
        <item m="1" x="26"/>
        <item m="1" x="59"/>
        <item m="1" x="78"/>
        <item m="1" x="19"/>
        <item m="1" x="67"/>
        <item m="1" x="58"/>
        <item m="1" x="40"/>
        <item m="1" x="16"/>
        <item m="1" x="11"/>
        <item m="1" x="12"/>
        <item m="1" x="60"/>
        <item m="1" x="10"/>
        <item m="1" x="3"/>
        <item m="1" x="7"/>
        <item m="1" x="8"/>
        <item m="1" x="52"/>
        <item x="0"/>
        <item m="1" x="77"/>
        <item m="1" x="9"/>
        <item m="1" x="5"/>
        <item m="1" x="74"/>
        <item m="1" x="50"/>
        <item m="1" x="2"/>
        <item m="1" x="55"/>
        <item m="1" x="4"/>
        <item m="1" x="68"/>
        <item m="1" x="75"/>
        <item m="1" x="76"/>
        <item m="1" x="6"/>
        <item m="1" x="1"/>
        <item m="1" x="51"/>
        <item m="1" x="70"/>
      </items>
    </pivotField>
    <pivotField name="Kategorie" axis="axisPage" subtotalTop="0" multipleItemSelectionAllowed="1" showAll="0" defaultSubtotal="0">
      <items count="28">
        <item h="1" m="1" x="10"/>
        <item h="1" m="1" x="12"/>
        <item h="1" m="1" x="15"/>
        <item h="1" m="1" x="17"/>
        <item h="1" m="1" x="6"/>
        <item h="1" m="1" x="4"/>
        <item x="0"/>
        <item h="1" m="1" x="11"/>
        <item h="1" m="1" x="9"/>
        <item h="1" m="1" x="8"/>
        <item h="1" m="1" x="13"/>
        <item h="1" m="1" x="7"/>
        <item h="1" m="1" x="16"/>
        <item h="1" m="1" x="14"/>
        <item h="1" m="1" x="18"/>
        <item h="1" m="1" x="3"/>
        <item h="1" m="1" x="5"/>
        <item h="1" m="1" x="25"/>
        <item h="1" m="1" x="27"/>
        <item h="1" m="1" x="24"/>
        <item h="1" m="1" x="20"/>
        <item h="1" m="1" x="19"/>
        <item h="1" m="1" x="23"/>
        <item h="1" m="1" x="26"/>
        <item h="1" m="1" x="1"/>
        <item h="1" m="1" x="2"/>
        <item h="1" m="1" x="22"/>
        <item h="1" m="1" x="21"/>
      </items>
    </pivotField>
    <pivotField axis="axisPage" showAll="0">
      <items count="5">
        <item m="1" x="1"/>
        <item m="1" x="2"/>
        <item x="0"/>
        <item m="1" x="3"/>
        <item t="default"/>
      </items>
    </pivotField>
    <pivotField axis="axisRow" showAll="0" sortType="descending">
      <items count="332">
        <item m="1" x="27"/>
        <item x="0"/>
        <item m="1" x="56"/>
        <item m="1" x="171"/>
        <item m="1" x="241"/>
        <item m="1" x="204"/>
        <item m="1" x="194"/>
        <item m="1" x="10"/>
        <item m="1" x="159"/>
        <item m="1" x="16"/>
        <item m="1" x="205"/>
        <item m="1" x="22"/>
        <item m="1" x="36"/>
        <item m="1" x="6"/>
        <item m="1" x="95"/>
        <item m="1" x="2"/>
        <item m="1" x="118"/>
        <item m="1" x="65"/>
        <item m="1" x="311"/>
        <item m="1" x="69"/>
        <item m="1" x="52"/>
        <item m="1" x="60"/>
        <item m="1" x="137"/>
        <item m="1" x="280"/>
        <item m="1" x="187"/>
        <item m="1" x="19"/>
        <item m="1" x="248"/>
        <item m="1" x="64"/>
        <item m="1" x="318"/>
        <item m="1" x="26"/>
        <item m="1" x="154"/>
        <item m="1" x="13"/>
        <item m="1" x="151"/>
        <item m="1" x="30"/>
        <item m="1" x="239"/>
        <item m="1" x="133"/>
        <item m="1" x="320"/>
        <item m="1" x="266"/>
        <item m="1" x="62"/>
        <item m="1" x="24"/>
        <item m="1" x="309"/>
        <item m="1" x="314"/>
        <item m="1" x="166"/>
        <item m="1" x="55"/>
        <item m="1" x="46"/>
        <item m="1" x="207"/>
        <item m="1" x="274"/>
        <item m="1" x="125"/>
        <item m="1" x="120"/>
        <item m="1" x="212"/>
        <item m="1" x="226"/>
        <item m="1" x="33"/>
        <item m="1" x="61"/>
        <item m="1" x="268"/>
        <item m="1" x="156"/>
        <item m="1" x="317"/>
        <item m="1" x="199"/>
        <item m="1" x="99"/>
        <item m="1" x="271"/>
        <item m="1" x="152"/>
        <item m="1" x="255"/>
        <item m="1" x="206"/>
        <item m="1" x="148"/>
        <item m="1" x="312"/>
        <item m="1" x="210"/>
        <item m="1" x="329"/>
        <item m="1" x="197"/>
        <item m="1" x="270"/>
        <item m="1" x="28"/>
        <item m="1" x="167"/>
        <item m="1" x="195"/>
        <item m="1" x="252"/>
        <item m="1" x="233"/>
        <item m="1" x="1"/>
        <item m="1" x="54"/>
        <item m="1" x="293"/>
        <item m="1" x="277"/>
        <item m="1" x="180"/>
        <item m="1" x="200"/>
        <item m="1" x="243"/>
        <item m="1" x="102"/>
        <item m="1" x="306"/>
        <item m="1" x="300"/>
        <item m="1" x="303"/>
        <item m="1" x="256"/>
        <item m="1" x="249"/>
        <item m="1" x="278"/>
        <item m="1" x="263"/>
        <item m="1" x="290"/>
        <item m="1" x="276"/>
        <item m="1" x="114"/>
        <item m="1" x="68"/>
        <item m="1" x="127"/>
        <item m="1" x="273"/>
        <item m="1" x="283"/>
        <item m="1" x="232"/>
        <item m="1" x="310"/>
        <item m="1" x="59"/>
        <item m="1" x="8"/>
        <item m="1" x="327"/>
        <item m="1" x="264"/>
        <item m="1" x="238"/>
        <item m="1" x="323"/>
        <item m="1" x="251"/>
        <item m="1" x="73"/>
        <item m="1" x="296"/>
        <item m="1" x="100"/>
        <item m="1" x="235"/>
        <item m="1" x="147"/>
        <item m="1" x="281"/>
        <item m="1" x="265"/>
        <item m="1" x="297"/>
        <item m="1" x="279"/>
        <item m="1" x="267"/>
        <item m="1" x="322"/>
        <item m="1" x="307"/>
        <item m="1" x="80"/>
        <item m="1" x="244"/>
        <item m="1" x="253"/>
        <item m="1" x="291"/>
        <item m="1" x="286"/>
        <item m="1" x="287"/>
        <item m="1" x="236"/>
        <item m="1" x="242"/>
        <item m="1" x="247"/>
        <item m="1" x="17"/>
        <item m="1" x="254"/>
        <item m="1" x="269"/>
        <item m="1" x="299"/>
        <item m="1" x="174"/>
        <item m="1" x="51"/>
        <item m="1" x="325"/>
        <item m="1" x="42"/>
        <item m="1" x="181"/>
        <item m="1" x="157"/>
        <item m="1" x="315"/>
        <item m="1" x="313"/>
        <item m="1" x="45"/>
        <item m="1" x="44"/>
        <item m="1" x="305"/>
        <item m="1" x="250"/>
        <item m="1" x="324"/>
        <item m="1" x="259"/>
        <item m="1" x="88"/>
        <item m="1" x="260"/>
        <item m="1" x="169"/>
        <item m="1" x="58"/>
        <item m="1" x="284"/>
        <item m="1" x="240"/>
        <item m="1" x="285"/>
        <item m="1" x="261"/>
        <item m="1" x="262"/>
        <item m="1" x="39"/>
        <item m="1" x="330"/>
        <item m="1" x="124"/>
        <item m="1" x="294"/>
        <item m="1" x="214"/>
        <item m="1" x="215"/>
        <item m="1" x="319"/>
        <item m="1" x="209"/>
        <item m="1" x="288"/>
        <item m="1" x="237"/>
        <item m="1" x="275"/>
        <item m="1" x="304"/>
        <item m="1" x="257"/>
        <item m="1" x="282"/>
        <item m="1" x="295"/>
        <item m="1" x="245"/>
        <item m="1" x="258"/>
        <item m="1" x="308"/>
        <item m="1" x="246"/>
        <item m="1" x="272"/>
        <item m="1" x="292"/>
        <item m="1" x="79"/>
        <item m="1" x="145"/>
        <item m="1" x="176"/>
        <item m="1" x="5"/>
        <item m="1" x="298"/>
        <item m="1" x="301"/>
        <item m="1" x="326"/>
        <item m="1" x="18"/>
        <item m="1" x="289"/>
        <item m="1" x="328"/>
        <item m="1" x="316"/>
        <item m="1" x="234"/>
        <item m="1" x="302"/>
        <item m="1" x="94"/>
        <item m="1" x="97"/>
        <item m="1" x="191"/>
        <item m="1" x="175"/>
        <item m="1" x="198"/>
        <item m="1" x="155"/>
        <item m="1" x="201"/>
        <item m="1" x="110"/>
        <item m="1" x="202"/>
        <item m="1" x="321"/>
        <item m="1" x="161"/>
        <item m="1" x="72"/>
        <item m="1" x="203"/>
        <item m="1" x="196"/>
        <item m="1" x="96"/>
        <item m="1" x="126"/>
        <item m="1" x="170"/>
        <item m="1" x="14"/>
        <item m="1" x="208"/>
        <item m="1" x="83"/>
        <item m="1" x="211"/>
        <item m="1" x="213"/>
        <item m="1" x="216"/>
        <item m="1" x="217"/>
        <item m="1" x="218"/>
        <item m="1" x="219"/>
        <item m="1" x="53"/>
        <item m="1" x="179"/>
        <item m="1" x="220"/>
        <item m="1" x="221"/>
        <item m="1" x="222"/>
        <item m="1" x="223"/>
        <item m="1" x="224"/>
        <item m="1" x="185"/>
        <item m="1" x="225"/>
        <item m="1" x="123"/>
        <item m="1" x="91"/>
        <item m="1" x="193"/>
        <item m="1" x="173"/>
        <item m="1" x="78"/>
        <item m="1" x="227"/>
        <item m="1" x="228"/>
        <item m="1" x="229"/>
        <item m="1" x="67"/>
        <item m="1" x="230"/>
        <item m="1" x="231"/>
        <item m="1" x="35"/>
        <item m="1" x="153"/>
        <item m="1" x="7"/>
        <item m="1" x="50"/>
        <item m="1" x="158"/>
        <item m="1" x="160"/>
        <item m="1" x="162"/>
        <item m="1" x="163"/>
        <item m="1" x="164"/>
        <item m="1" x="165"/>
        <item m="1" x="168"/>
        <item m="1" x="172"/>
        <item m="1" x="76"/>
        <item m="1" x="74"/>
        <item m="1" x="177"/>
        <item m="1" x="178"/>
        <item m="1" x="182"/>
        <item m="1" x="183"/>
        <item m="1" x="184"/>
        <item m="1" x="70"/>
        <item m="1" x="186"/>
        <item m="1" x="188"/>
        <item m="1" x="141"/>
        <item m="1" x="189"/>
        <item m="1" x="37"/>
        <item m="1" x="190"/>
        <item m="1" x="192"/>
        <item m="1" x="98"/>
        <item m="1" x="4"/>
        <item m="1" x="29"/>
        <item m="1" x="32"/>
        <item m="1" x="12"/>
        <item m="1" x="101"/>
        <item m="1" x="103"/>
        <item m="1" x="104"/>
        <item m="1" x="105"/>
        <item m="1" x="49"/>
        <item m="1" x="106"/>
        <item m="1" x="107"/>
        <item m="1" x="108"/>
        <item m="1" x="109"/>
        <item m="1" x="111"/>
        <item m="1" x="112"/>
        <item m="1" x="113"/>
        <item m="1" x="150"/>
        <item m="1" x="115"/>
        <item m="1" x="116"/>
        <item m="1" x="117"/>
        <item m="1" x="119"/>
        <item m="1" x="34"/>
        <item m="1" x="20"/>
        <item m="1" x="121"/>
        <item m="1" x="66"/>
        <item m="1" x="122"/>
        <item m="1" x="71"/>
        <item m="1" x="128"/>
        <item m="1" x="129"/>
        <item m="1" x="130"/>
        <item m="1" x="131"/>
        <item m="1" x="132"/>
        <item m="1" x="134"/>
        <item m="1" x="135"/>
        <item m="1" x="136"/>
        <item m="1" x="138"/>
        <item m="1" x="139"/>
        <item m="1" x="140"/>
        <item m="1" x="142"/>
        <item m="1" x="143"/>
        <item m="1" x="144"/>
        <item m="1" x="146"/>
        <item m="1" x="86"/>
        <item m="1" x="149"/>
        <item m="1" x="3"/>
        <item m="1" x="11"/>
        <item m="1" x="9"/>
        <item m="1" x="15"/>
        <item m="1" x="93"/>
        <item m="1" x="23"/>
        <item m="1" x="31"/>
        <item m="1" x="38"/>
        <item m="1" x="40"/>
        <item m="1" x="43"/>
        <item m="1" x="47"/>
        <item m="1" x="48"/>
        <item m="1" x="92"/>
        <item m="1" x="25"/>
        <item m="1" x="41"/>
        <item m="1" x="57"/>
        <item m="1" x="63"/>
        <item m="1" x="75"/>
        <item m="1" x="77"/>
        <item m="1" x="81"/>
        <item m="1" x="82"/>
        <item m="1" x="84"/>
        <item m="1" x="21"/>
        <item m="1" x="85"/>
        <item m="1" x="87"/>
        <item m="1" x="89"/>
        <item m="1" x="90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showAll="0"/>
    <pivotField dataField="1" showAll="0"/>
  </pivotFields>
  <rowFields count="3">
    <field x="0"/>
    <field x="1"/>
    <field x="4"/>
  </rowFields>
  <rowItems count="1">
    <i>
      <x/>
      <x v="63"/>
      <x v="1"/>
    </i>
  </rowItems>
  <colFields count="1">
    <field x="-2"/>
  </colFields>
  <colItems count="2">
    <i>
      <x/>
    </i>
    <i i="1">
      <x v="1"/>
    </i>
  </colItems>
  <pageFields count="2">
    <pageField fld="2" hier="-1"/>
    <pageField fld="3" item="2" hier="-1"/>
  </pageFields>
  <dataFields count="2">
    <dataField name="Účast" fld="0" subtotal="count" baseField="4" baseItem="0"/>
    <dataField name="Součet bodů" fld="6" baseField="4" baseItem="0"/>
  </dataFields>
  <formats count="1">
    <format dxfId="1">
      <pivotArea field="2" type="button" dataOnly="0" labelOnly="1" outline="0" axis="axisPage" fieldPosition="0"/>
    </format>
  </formats>
  <pivotTableStyleInfo name="PivotStyleLight16" showRowHeaders="0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Průřez_Kat." xr10:uid="{828018A1-9514-46C5-962D-61D9C9E59FF8}" sourceName="Kat.">
  <pivotTables>
    <pivotTable tabId="6" name="Kontingenční tabulka"/>
  </pivotTables>
  <data>
    <tabular pivotCacheId="818337883" showMissing="0">
      <items count="28">
        <i x="0" s="1" nd="1"/>
        <i x="26" nd="1"/>
        <i x="3" nd="1"/>
        <i x="27" nd="1"/>
        <i x="5" nd="1"/>
        <i x="25" nd="1"/>
        <i x="11" nd="1"/>
        <i x="23" nd="1"/>
        <i x="13" nd="1"/>
        <i x="10" nd="1"/>
        <i x="22" nd="1"/>
        <i x="21" nd="1"/>
        <i x="19" nd="1"/>
        <i x="2" nd="1"/>
        <i x="20" nd="1"/>
        <i x="1" nd="1"/>
        <i x="12" nd="1"/>
        <i x="9" nd="1"/>
        <i x="15" nd="1"/>
        <i x="18" nd="1"/>
        <i x="17" nd="1"/>
        <i x="8" nd="1"/>
        <i x="6" nd="1"/>
        <i x="4" nd="1"/>
        <i x="7" nd="1"/>
        <i x="14" nd="1"/>
        <i x="16" nd="1"/>
        <i x="24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Kategorie" xr10:uid="{E1199E7B-C453-466D-B7A1-9F515138534C}" cache="Průřez_Kat." caption="Kategorie" rowHeight="241300"/>
</slic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7"/>
  <sheetViews>
    <sheetView tabSelected="1" workbookViewId="0">
      <pane ySplit="4" topLeftCell="A5" activePane="bottomLeft" state="frozen"/>
      <selection pane="bottomLeft" activeCell="J401" sqref="J401:K424"/>
    </sheetView>
  </sheetViews>
  <sheetFormatPr defaultRowHeight="15" x14ac:dyDescent="0.25"/>
  <cols>
    <col min="1" max="1" width="7.140625" customWidth="1"/>
    <col min="2" max="2" width="25.7109375" bestFit="1" customWidth="1"/>
    <col min="4" max="4" width="10.85546875" bestFit="1" customWidth="1"/>
    <col min="5" max="5" width="10.140625" bestFit="1" customWidth="1"/>
    <col min="6" max="6" width="32.85546875" bestFit="1" customWidth="1"/>
    <col min="7" max="8" width="11.85546875" bestFit="1" customWidth="1"/>
    <col min="10" max="11" width="16.5703125" bestFit="1" customWidth="1"/>
    <col min="12" max="12" width="23.140625" bestFit="1" customWidth="1"/>
    <col min="13" max="13" width="11.85546875" bestFit="1" customWidth="1"/>
    <col min="14" max="14" width="9.140625" customWidth="1"/>
    <col min="19" max="19" width="13.5703125" bestFit="1" customWidth="1"/>
  </cols>
  <sheetData>
    <row r="1" spans="1:20" x14ac:dyDescent="0.25">
      <c r="A1" s="4" t="s">
        <v>6</v>
      </c>
      <c r="B1" s="16">
        <f ca="1">TODAY()</f>
        <v>46312</v>
      </c>
      <c r="C1" s="3"/>
      <c r="D1" s="3"/>
      <c r="E1" s="13"/>
      <c r="F1" s="3" t="s">
        <v>7</v>
      </c>
      <c r="G1" s="12">
        <v>1</v>
      </c>
      <c r="H1" s="3"/>
      <c r="I1" s="3"/>
      <c r="J1" s="3"/>
      <c r="K1" s="3"/>
      <c r="L1" s="3"/>
      <c r="M1" s="3"/>
    </row>
    <row r="2" spans="1:20" x14ac:dyDescent="0.25">
      <c r="A2" s="18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20" ht="15.75" x14ac:dyDescent="0.25">
      <c r="A3" s="6" t="s">
        <v>25</v>
      </c>
      <c r="B3" s="3"/>
      <c r="C3" s="3"/>
      <c r="D3" s="3"/>
      <c r="E3" s="19"/>
      <c r="F3" s="3"/>
      <c r="G3" s="3"/>
      <c r="H3" s="3"/>
      <c r="I3" s="3"/>
      <c r="J3" s="3"/>
      <c r="K3" s="3"/>
      <c r="L3" s="3"/>
      <c r="M3" s="3"/>
    </row>
    <row r="4" spans="1:20" x14ac:dyDescent="0.25">
      <c r="A4" s="2" t="s">
        <v>0</v>
      </c>
      <c r="B4" s="2" t="s">
        <v>1</v>
      </c>
      <c r="C4" s="2" t="s">
        <v>2</v>
      </c>
      <c r="D4" s="2" t="s">
        <v>9</v>
      </c>
      <c r="E4" s="2" t="s">
        <v>22</v>
      </c>
      <c r="F4" s="2" t="s">
        <v>3</v>
      </c>
      <c r="G4" s="2" t="s">
        <v>4</v>
      </c>
      <c r="H4" s="2" t="s">
        <v>5</v>
      </c>
      <c r="I4" s="2" t="s">
        <v>33</v>
      </c>
      <c r="J4" s="2" t="s">
        <v>30</v>
      </c>
      <c r="K4" s="2" t="s">
        <v>31</v>
      </c>
      <c r="L4" s="2" t="s">
        <v>32</v>
      </c>
      <c r="M4" s="2" t="s">
        <v>5</v>
      </c>
      <c r="N4" t="s">
        <v>8</v>
      </c>
      <c r="R4" s="10" t="s">
        <v>278</v>
      </c>
      <c r="T4" s="10" t="s">
        <v>91</v>
      </c>
    </row>
    <row r="5" spans="1:20" x14ac:dyDescent="0.25">
      <c r="A5" s="3">
        <v>1</v>
      </c>
      <c r="D5" s="3" t="b">
        <f>IF(AND(C5&lt;=2013,C5&gt;=2012,E5="M"),"Žci",IF(AND(C5&lt;=2013,C5&gt;=2012,E5="Ž"),"Žky",IF(AND(C5&lt;=2011,C5&gt;=2008,E5="M"),"J",IF(AND(C5&lt;=2007,C5&gt;=1988,E5="M"),"MA",IF(AND(C5&lt;=2007,C5&gt;=1993,E5="Ž"),"ŽA",IF(AND(C5&lt;=2011,C5&gt;=2008,E5="Ž"),"Jky",IF(AND(C5&lt;=1987,C5&gt;=1978,E5="M"),"V1",IF(AND(C5&lt;=1977,C5&gt;=1968,E5="M"),"V2",IF(AND(C5&lt;=1967,C5&gt;=1958,E5="M"),"V3",IF(AND(C5&lt;=1957,E5="M"),"V4",IF(AND(C5&lt;=1992,C5&gt;=1978,E5="Ž"),"ŽV1",IF(AND(C5&lt;=1977,E5="Ž"),"ŽV2"))))))))))))</f>
        <v>0</v>
      </c>
      <c r="G5" s="21"/>
      <c r="H5" s="3">
        <f t="shared" ref="H5:H68" si="0">IF(I5="TR",(G$1*N5)+50,G$1*N5)</f>
        <v>350</v>
      </c>
      <c r="I5" s="3"/>
      <c r="K5" s="3"/>
      <c r="L5" s="3"/>
      <c r="M5" s="3">
        <f t="shared" ref="M5:M68" si="1">IF(I5="TR",(G$1*N5)+50,G$1*N5)</f>
        <v>350</v>
      </c>
      <c r="N5">
        <v>350</v>
      </c>
      <c r="R5" t="s">
        <v>10</v>
      </c>
      <c r="S5" t="s">
        <v>21</v>
      </c>
      <c r="T5" s="15" t="s">
        <v>264</v>
      </c>
    </row>
    <row r="6" spans="1:20" x14ac:dyDescent="0.25">
      <c r="A6" s="3">
        <v>2</v>
      </c>
      <c r="D6" s="3"/>
      <c r="G6" s="21"/>
      <c r="H6" s="3">
        <f t="shared" si="0"/>
        <v>342</v>
      </c>
      <c r="I6" s="3"/>
      <c r="L6" s="3"/>
      <c r="M6" s="3">
        <f t="shared" si="1"/>
        <v>342</v>
      </c>
      <c r="N6">
        <v>342</v>
      </c>
      <c r="R6" t="s">
        <v>11</v>
      </c>
      <c r="S6" t="s">
        <v>19</v>
      </c>
      <c r="T6" s="15" t="s">
        <v>265</v>
      </c>
    </row>
    <row r="7" spans="1:20" x14ac:dyDescent="0.25">
      <c r="A7" s="3">
        <v>3</v>
      </c>
      <c r="B7" s="3"/>
      <c r="C7" s="3"/>
      <c r="D7" s="3"/>
      <c r="E7" s="3"/>
      <c r="G7" s="21"/>
      <c r="H7" s="3">
        <f t="shared" si="0"/>
        <v>334</v>
      </c>
      <c r="I7" s="3"/>
      <c r="J7" s="3"/>
      <c r="K7" s="3"/>
      <c r="M7" s="3">
        <f t="shared" si="1"/>
        <v>334</v>
      </c>
      <c r="N7">
        <v>334</v>
      </c>
      <c r="R7" t="s">
        <v>12</v>
      </c>
      <c r="S7" t="s">
        <v>20</v>
      </c>
      <c r="T7" s="15" t="s">
        <v>266</v>
      </c>
    </row>
    <row r="8" spans="1:20" x14ac:dyDescent="0.25">
      <c r="A8" s="3">
        <v>4</v>
      </c>
      <c r="B8" s="3"/>
      <c r="C8" s="3"/>
      <c r="D8" s="3"/>
      <c r="E8" s="3"/>
      <c r="G8" s="21"/>
      <c r="H8" s="3">
        <f t="shared" si="0"/>
        <v>326</v>
      </c>
      <c r="I8" s="3"/>
      <c r="J8" s="3"/>
      <c r="K8" s="3"/>
      <c r="M8" s="3">
        <f t="shared" si="1"/>
        <v>326</v>
      </c>
      <c r="N8">
        <v>326</v>
      </c>
      <c r="R8" t="s">
        <v>13</v>
      </c>
      <c r="S8" t="s">
        <v>74</v>
      </c>
      <c r="T8" t="s">
        <v>267</v>
      </c>
    </row>
    <row r="9" spans="1:20" x14ac:dyDescent="0.25">
      <c r="A9" s="3">
        <v>5</v>
      </c>
      <c r="B9" s="3"/>
      <c r="C9" s="3"/>
      <c r="D9" s="3"/>
      <c r="E9" s="3"/>
      <c r="F9" s="3"/>
      <c r="G9" s="21"/>
      <c r="H9" s="3">
        <f t="shared" si="0"/>
        <v>318</v>
      </c>
      <c r="I9" s="3"/>
      <c r="M9" s="3">
        <f t="shared" si="1"/>
        <v>318</v>
      </c>
      <c r="N9">
        <v>318</v>
      </c>
      <c r="R9" t="s">
        <v>73</v>
      </c>
      <c r="S9" t="s">
        <v>75</v>
      </c>
      <c r="T9" s="15" t="s">
        <v>268</v>
      </c>
    </row>
    <row r="10" spans="1:20" x14ac:dyDescent="0.25">
      <c r="A10" s="3">
        <v>6</v>
      </c>
      <c r="B10" s="3"/>
      <c r="C10" s="3"/>
      <c r="D10" s="3"/>
      <c r="E10" s="3"/>
      <c r="F10" s="3"/>
      <c r="G10" s="21"/>
      <c r="H10" s="3">
        <f t="shared" si="0"/>
        <v>311</v>
      </c>
      <c r="I10" s="3"/>
      <c r="J10" s="3"/>
      <c r="L10" s="3"/>
      <c r="M10" s="3">
        <f t="shared" si="1"/>
        <v>311</v>
      </c>
      <c r="N10">
        <v>311</v>
      </c>
      <c r="R10" t="s">
        <v>14</v>
      </c>
      <c r="S10" t="s">
        <v>43</v>
      </c>
      <c r="T10" s="15" t="s">
        <v>269</v>
      </c>
    </row>
    <row r="11" spans="1:20" x14ac:dyDescent="0.25">
      <c r="A11" s="3">
        <v>7</v>
      </c>
      <c r="B11" s="3"/>
      <c r="C11" s="3"/>
      <c r="D11" s="3"/>
      <c r="E11" s="3"/>
      <c r="G11" s="21"/>
      <c r="H11" s="3">
        <f t="shared" si="0"/>
        <v>304</v>
      </c>
      <c r="I11" s="3"/>
      <c r="J11" s="3"/>
      <c r="L11" s="3"/>
      <c r="M11" s="3">
        <f t="shared" si="1"/>
        <v>304</v>
      </c>
      <c r="N11">
        <v>304</v>
      </c>
      <c r="R11" t="s">
        <v>57</v>
      </c>
      <c r="S11" t="s">
        <v>58</v>
      </c>
      <c r="T11" t="s">
        <v>270</v>
      </c>
    </row>
    <row r="12" spans="1:20" x14ac:dyDescent="0.25">
      <c r="A12" s="3">
        <v>8</v>
      </c>
      <c r="D12" s="3"/>
      <c r="E12" s="3"/>
      <c r="G12" s="21"/>
      <c r="H12" s="3">
        <f t="shared" si="0"/>
        <v>297</v>
      </c>
      <c r="I12" s="3"/>
      <c r="J12" s="3"/>
      <c r="L12" s="3"/>
      <c r="M12" s="3">
        <f t="shared" si="1"/>
        <v>297</v>
      </c>
      <c r="N12">
        <v>297</v>
      </c>
      <c r="R12" t="s">
        <v>59</v>
      </c>
      <c r="S12" t="s">
        <v>60</v>
      </c>
      <c r="T12" s="15" t="s">
        <v>271</v>
      </c>
    </row>
    <row r="13" spans="1:20" x14ac:dyDescent="0.25">
      <c r="A13" s="3">
        <v>9</v>
      </c>
      <c r="B13" s="3"/>
      <c r="C13" s="3"/>
      <c r="D13" s="3"/>
      <c r="E13" s="3"/>
      <c r="G13" s="21"/>
      <c r="H13" s="3">
        <f t="shared" si="0"/>
        <v>290</v>
      </c>
      <c r="M13" s="3">
        <f t="shared" si="1"/>
        <v>290</v>
      </c>
      <c r="N13">
        <v>290</v>
      </c>
      <c r="R13" t="s">
        <v>15</v>
      </c>
      <c r="S13" t="s">
        <v>23</v>
      </c>
      <c r="T13" s="15" t="s">
        <v>272</v>
      </c>
    </row>
    <row r="14" spans="1:20" x14ac:dyDescent="0.25">
      <c r="A14" s="3">
        <v>10</v>
      </c>
      <c r="D14" s="3"/>
      <c r="G14" s="21"/>
      <c r="H14" s="3">
        <f t="shared" si="0"/>
        <v>283</v>
      </c>
      <c r="I14" s="3"/>
      <c r="L14" s="3"/>
      <c r="M14" s="3">
        <f t="shared" si="1"/>
        <v>283</v>
      </c>
      <c r="N14">
        <v>283</v>
      </c>
      <c r="R14" t="s">
        <v>44</v>
      </c>
      <c r="S14" t="s">
        <v>23</v>
      </c>
      <c r="T14" s="15" t="s">
        <v>272</v>
      </c>
    </row>
    <row r="15" spans="1:20" x14ac:dyDescent="0.25">
      <c r="A15" s="3">
        <v>11</v>
      </c>
      <c r="B15" s="3"/>
      <c r="C15" s="3"/>
      <c r="D15" s="3"/>
      <c r="E15" s="3"/>
      <c r="F15" s="3"/>
      <c r="G15" s="21"/>
      <c r="H15" s="3">
        <f t="shared" si="0"/>
        <v>277</v>
      </c>
      <c r="I15" s="3"/>
      <c r="M15" s="3">
        <f t="shared" si="1"/>
        <v>277</v>
      </c>
      <c r="N15">
        <v>277</v>
      </c>
      <c r="R15" t="s">
        <v>18</v>
      </c>
      <c r="S15" t="s">
        <v>24</v>
      </c>
      <c r="T15" s="15" t="s">
        <v>273</v>
      </c>
    </row>
    <row r="16" spans="1:20" x14ac:dyDescent="0.25">
      <c r="A16" s="3">
        <v>12</v>
      </c>
      <c r="B16" s="3"/>
      <c r="C16" s="3"/>
      <c r="D16" s="3"/>
      <c r="E16" s="3"/>
      <c r="F16" s="3"/>
      <c r="G16" s="21"/>
      <c r="H16" s="3">
        <f t="shared" si="0"/>
        <v>271</v>
      </c>
      <c r="I16" s="3"/>
      <c r="J16" s="3"/>
      <c r="K16" s="3"/>
      <c r="L16" s="3"/>
      <c r="M16" s="3">
        <f t="shared" si="1"/>
        <v>271</v>
      </c>
      <c r="N16">
        <v>271</v>
      </c>
      <c r="R16" t="s">
        <v>55</v>
      </c>
      <c r="S16" t="s">
        <v>24</v>
      </c>
      <c r="T16" s="15" t="s">
        <v>273</v>
      </c>
    </row>
    <row r="17" spans="1:20" x14ac:dyDescent="0.25">
      <c r="A17" s="3">
        <v>13</v>
      </c>
      <c r="B17" s="3"/>
      <c r="C17" s="3"/>
      <c r="D17" s="3"/>
      <c r="E17" s="3"/>
      <c r="G17" s="21"/>
      <c r="H17" s="3">
        <f t="shared" si="0"/>
        <v>265</v>
      </c>
      <c r="I17" s="3"/>
      <c r="J17" s="3"/>
      <c r="K17" s="3"/>
      <c r="M17" s="3">
        <f t="shared" si="1"/>
        <v>265</v>
      </c>
      <c r="N17">
        <v>265</v>
      </c>
      <c r="R17" t="s">
        <v>16</v>
      </c>
      <c r="S17" t="s">
        <v>90</v>
      </c>
      <c r="T17" s="15" t="s">
        <v>274</v>
      </c>
    </row>
    <row r="18" spans="1:20" x14ac:dyDescent="0.25">
      <c r="A18" s="3">
        <v>14</v>
      </c>
      <c r="D18" s="3"/>
      <c r="G18" s="21"/>
      <c r="H18" s="3">
        <f t="shared" si="0"/>
        <v>259</v>
      </c>
      <c r="I18" s="3"/>
      <c r="J18" s="3"/>
      <c r="K18" s="3"/>
      <c r="L18" s="3"/>
      <c r="M18" s="3">
        <f t="shared" si="1"/>
        <v>259</v>
      </c>
      <c r="N18">
        <v>259</v>
      </c>
      <c r="R18" t="s">
        <v>17</v>
      </c>
      <c r="S18" t="s">
        <v>90</v>
      </c>
      <c r="T18" s="15" t="s">
        <v>274</v>
      </c>
    </row>
    <row r="19" spans="1:20" x14ac:dyDescent="0.25">
      <c r="A19" s="3">
        <v>15</v>
      </c>
      <c r="D19" s="3"/>
      <c r="G19" s="21"/>
      <c r="H19" s="3">
        <f t="shared" si="0"/>
        <v>253</v>
      </c>
      <c r="I19" s="3"/>
      <c r="K19" s="3"/>
      <c r="M19" s="3">
        <f t="shared" si="1"/>
        <v>253</v>
      </c>
      <c r="N19">
        <v>253</v>
      </c>
      <c r="R19" t="s">
        <v>79</v>
      </c>
      <c r="S19" t="s">
        <v>168</v>
      </c>
      <c r="T19" s="15" t="s">
        <v>275</v>
      </c>
    </row>
    <row r="20" spans="1:20" x14ac:dyDescent="0.25">
      <c r="A20" s="3">
        <v>16</v>
      </c>
      <c r="D20" s="3"/>
      <c r="G20" s="21"/>
      <c r="H20" s="3">
        <f t="shared" si="0"/>
        <v>248</v>
      </c>
      <c r="I20" s="3"/>
      <c r="J20" s="3"/>
      <c r="L20" s="3"/>
      <c r="M20" s="3">
        <f t="shared" si="1"/>
        <v>248</v>
      </c>
      <c r="N20">
        <v>248</v>
      </c>
      <c r="R20" t="s">
        <v>80</v>
      </c>
      <c r="S20" t="s">
        <v>168</v>
      </c>
      <c r="T20" s="15" t="s">
        <v>275</v>
      </c>
    </row>
    <row r="21" spans="1:20" x14ac:dyDescent="0.25">
      <c r="A21" s="3">
        <v>17</v>
      </c>
      <c r="D21" s="3"/>
      <c r="G21" s="21"/>
      <c r="H21" s="3">
        <f t="shared" si="0"/>
        <v>243</v>
      </c>
      <c r="I21" s="3"/>
      <c r="J21" s="3"/>
      <c r="K21" s="3"/>
      <c r="L21" s="3"/>
      <c r="M21" s="3">
        <f t="shared" si="1"/>
        <v>243</v>
      </c>
      <c r="N21">
        <v>243</v>
      </c>
      <c r="R21" t="s">
        <v>98</v>
      </c>
      <c r="S21" t="s">
        <v>169</v>
      </c>
      <c r="T21" s="15" t="s">
        <v>277</v>
      </c>
    </row>
    <row r="22" spans="1:20" ht="14.25" customHeight="1" x14ac:dyDescent="0.25">
      <c r="A22" s="3">
        <v>18</v>
      </c>
      <c r="D22" s="3"/>
      <c r="E22" s="3"/>
      <c r="G22" s="21"/>
      <c r="H22" s="3">
        <f t="shared" si="0"/>
        <v>238</v>
      </c>
      <c r="I22" s="3"/>
      <c r="J22" s="3"/>
      <c r="K22" s="3"/>
      <c r="L22" s="3"/>
      <c r="M22" s="3">
        <f t="shared" si="1"/>
        <v>238</v>
      </c>
      <c r="N22">
        <v>238</v>
      </c>
      <c r="R22" t="s">
        <v>276</v>
      </c>
      <c r="S22" t="s">
        <v>169</v>
      </c>
      <c r="T22" s="15" t="s">
        <v>277</v>
      </c>
    </row>
    <row r="23" spans="1:20" x14ac:dyDescent="0.25">
      <c r="A23" s="3">
        <v>19</v>
      </c>
      <c r="B23" s="3"/>
      <c r="C23" s="3"/>
      <c r="D23" s="3"/>
      <c r="E23" s="3"/>
      <c r="F23" s="3"/>
      <c r="G23" s="21"/>
      <c r="H23" s="3">
        <f t="shared" si="0"/>
        <v>233</v>
      </c>
      <c r="I23" s="3"/>
      <c r="J23" s="3"/>
      <c r="M23" s="3">
        <f t="shared" si="1"/>
        <v>233</v>
      </c>
      <c r="N23">
        <v>233</v>
      </c>
    </row>
    <row r="24" spans="1:20" x14ac:dyDescent="0.25">
      <c r="A24" s="3">
        <v>20</v>
      </c>
      <c r="D24" s="3"/>
      <c r="G24" s="21"/>
      <c r="H24" s="3">
        <f t="shared" si="0"/>
        <v>228</v>
      </c>
      <c r="I24" s="3"/>
      <c r="J24" s="3"/>
      <c r="L24" s="3"/>
      <c r="M24" s="3">
        <f t="shared" si="1"/>
        <v>228</v>
      </c>
      <c r="N24">
        <v>228</v>
      </c>
    </row>
    <row r="25" spans="1:20" x14ac:dyDescent="0.25">
      <c r="A25" s="3">
        <v>21</v>
      </c>
      <c r="D25" s="3"/>
      <c r="G25" s="21"/>
      <c r="H25" s="3">
        <f t="shared" si="0"/>
        <v>224</v>
      </c>
      <c r="I25" s="3"/>
      <c r="L25" s="3"/>
      <c r="M25" s="3">
        <f t="shared" si="1"/>
        <v>224</v>
      </c>
      <c r="N25">
        <v>224</v>
      </c>
    </row>
    <row r="26" spans="1:20" x14ac:dyDescent="0.25">
      <c r="A26" s="3">
        <v>22</v>
      </c>
      <c r="B26" s="3"/>
      <c r="D26" s="3"/>
      <c r="E26" s="3"/>
      <c r="F26" s="3"/>
      <c r="G26" s="21"/>
      <c r="H26" s="3">
        <f t="shared" si="0"/>
        <v>220</v>
      </c>
      <c r="I26" s="3"/>
      <c r="J26" s="3"/>
      <c r="L26" s="3"/>
      <c r="M26" s="3">
        <f t="shared" si="1"/>
        <v>220</v>
      </c>
      <c r="N26">
        <v>220</v>
      </c>
    </row>
    <row r="27" spans="1:20" x14ac:dyDescent="0.25">
      <c r="A27" s="3">
        <v>23</v>
      </c>
      <c r="B27" s="3"/>
      <c r="C27" s="3"/>
      <c r="D27" s="3"/>
      <c r="E27" s="3"/>
      <c r="F27" s="3"/>
      <c r="G27" s="21"/>
      <c r="H27" s="3">
        <f t="shared" si="0"/>
        <v>216</v>
      </c>
      <c r="I27" s="3"/>
      <c r="J27" s="3"/>
      <c r="K27" s="3"/>
      <c r="M27" s="3">
        <f t="shared" si="1"/>
        <v>216</v>
      </c>
      <c r="N27">
        <v>216</v>
      </c>
    </row>
    <row r="28" spans="1:20" x14ac:dyDescent="0.25">
      <c r="A28" s="3">
        <v>24</v>
      </c>
      <c r="D28" s="3"/>
      <c r="E28" s="3"/>
      <c r="G28" s="21"/>
      <c r="H28" s="3">
        <f t="shared" si="0"/>
        <v>212</v>
      </c>
      <c r="I28" s="3"/>
      <c r="J28" s="3"/>
      <c r="K28" s="3"/>
      <c r="M28" s="3">
        <f t="shared" si="1"/>
        <v>212</v>
      </c>
      <c r="N28">
        <v>212</v>
      </c>
    </row>
    <row r="29" spans="1:20" x14ac:dyDescent="0.25">
      <c r="A29" s="3">
        <v>25</v>
      </c>
      <c r="D29" s="3"/>
      <c r="E29" s="3"/>
      <c r="G29" s="21"/>
      <c r="H29" s="3">
        <f t="shared" si="0"/>
        <v>208</v>
      </c>
      <c r="I29" s="3"/>
      <c r="L29" s="3"/>
      <c r="M29" s="3">
        <f t="shared" si="1"/>
        <v>208</v>
      </c>
      <c r="N29">
        <v>208</v>
      </c>
    </row>
    <row r="30" spans="1:20" x14ac:dyDescent="0.25">
      <c r="A30" s="3">
        <v>26</v>
      </c>
      <c r="B30" s="3"/>
      <c r="C30" s="3"/>
      <c r="D30" s="3"/>
      <c r="E30" s="3"/>
      <c r="G30" s="21"/>
      <c r="H30" s="3">
        <f t="shared" si="0"/>
        <v>205</v>
      </c>
      <c r="I30" s="3"/>
      <c r="K30" s="3"/>
      <c r="M30" s="3">
        <f t="shared" si="1"/>
        <v>205</v>
      </c>
      <c r="N30">
        <v>205</v>
      </c>
    </row>
    <row r="31" spans="1:20" x14ac:dyDescent="0.25">
      <c r="A31" s="3">
        <v>27</v>
      </c>
      <c r="B31" s="3"/>
      <c r="C31" s="3"/>
      <c r="D31" s="3"/>
      <c r="E31" s="3"/>
      <c r="G31" s="21"/>
      <c r="H31" s="3">
        <f t="shared" si="0"/>
        <v>202</v>
      </c>
      <c r="I31" s="3"/>
      <c r="K31" s="3"/>
      <c r="L31" s="3"/>
      <c r="M31" s="3">
        <f t="shared" si="1"/>
        <v>202</v>
      </c>
      <c r="N31">
        <v>202</v>
      </c>
    </row>
    <row r="32" spans="1:20" x14ac:dyDescent="0.25">
      <c r="A32" s="3">
        <v>28</v>
      </c>
      <c r="B32" s="3"/>
      <c r="C32" s="3"/>
      <c r="D32" s="3"/>
      <c r="E32" s="3"/>
      <c r="F32" s="3"/>
      <c r="G32" s="21"/>
      <c r="H32" s="3">
        <f t="shared" si="0"/>
        <v>199</v>
      </c>
      <c r="I32" s="3"/>
      <c r="J32" s="3"/>
      <c r="K32" s="3"/>
      <c r="M32" s="3">
        <f t="shared" si="1"/>
        <v>199</v>
      </c>
      <c r="N32">
        <v>199</v>
      </c>
    </row>
    <row r="33" spans="1:14" x14ac:dyDescent="0.25">
      <c r="A33" s="3">
        <v>29</v>
      </c>
      <c r="D33" s="3"/>
      <c r="E33" s="3"/>
      <c r="G33" s="21"/>
      <c r="H33" s="3">
        <f t="shared" si="0"/>
        <v>196</v>
      </c>
      <c r="I33" s="3"/>
      <c r="J33" s="3"/>
      <c r="M33" s="3">
        <f t="shared" si="1"/>
        <v>196</v>
      </c>
      <c r="N33">
        <v>196</v>
      </c>
    </row>
    <row r="34" spans="1:14" x14ac:dyDescent="0.25">
      <c r="A34" s="3">
        <v>30</v>
      </c>
      <c r="D34" s="3"/>
      <c r="G34" s="21"/>
      <c r="H34" s="3">
        <f t="shared" si="0"/>
        <v>193</v>
      </c>
      <c r="I34" s="3"/>
      <c r="L34" s="3"/>
      <c r="M34" s="3">
        <f t="shared" si="1"/>
        <v>193</v>
      </c>
      <c r="N34">
        <v>193</v>
      </c>
    </row>
    <row r="35" spans="1:14" x14ac:dyDescent="0.25">
      <c r="A35" s="3">
        <v>31</v>
      </c>
      <c r="B35" s="3"/>
      <c r="C35" s="3"/>
      <c r="D35" s="3"/>
      <c r="E35" s="3"/>
      <c r="G35" s="21"/>
      <c r="H35" s="3">
        <f t="shared" si="0"/>
        <v>190</v>
      </c>
      <c r="I35" s="3"/>
      <c r="K35" s="3"/>
      <c r="L35" s="3"/>
      <c r="M35" s="3">
        <f t="shared" si="1"/>
        <v>190</v>
      </c>
      <c r="N35">
        <v>190</v>
      </c>
    </row>
    <row r="36" spans="1:14" x14ac:dyDescent="0.25">
      <c r="A36" s="3">
        <v>32</v>
      </c>
      <c r="B36" s="3"/>
      <c r="C36" s="3"/>
      <c r="D36" s="3"/>
      <c r="E36" s="3"/>
      <c r="G36" s="21"/>
      <c r="H36" s="3">
        <f t="shared" si="0"/>
        <v>188</v>
      </c>
      <c r="I36" s="3"/>
      <c r="M36" s="3">
        <f t="shared" si="1"/>
        <v>188</v>
      </c>
      <c r="N36">
        <v>188</v>
      </c>
    </row>
    <row r="37" spans="1:14" x14ac:dyDescent="0.25">
      <c r="A37" s="3">
        <v>33</v>
      </c>
      <c r="D37" s="3"/>
      <c r="E37" s="3"/>
      <c r="G37" s="21"/>
      <c r="H37" s="3">
        <f t="shared" si="0"/>
        <v>186</v>
      </c>
      <c r="I37" s="3"/>
      <c r="K37" s="3"/>
      <c r="L37" s="3"/>
      <c r="M37" s="3">
        <f t="shared" si="1"/>
        <v>186</v>
      </c>
      <c r="N37">
        <v>186</v>
      </c>
    </row>
    <row r="38" spans="1:14" x14ac:dyDescent="0.25">
      <c r="A38" s="3">
        <v>34</v>
      </c>
      <c r="D38" s="3"/>
      <c r="G38" s="21"/>
      <c r="H38" s="3">
        <f t="shared" si="0"/>
        <v>184</v>
      </c>
      <c r="I38" s="3"/>
      <c r="J38" s="3"/>
      <c r="K38" s="3"/>
      <c r="M38" s="3">
        <f t="shared" si="1"/>
        <v>184</v>
      </c>
      <c r="N38">
        <v>184</v>
      </c>
    </row>
    <row r="39" spans="1:14" x14ac:dyDescent="0.25">
      <c r="A39" s="3">
        <v>35</v>
      </c>
      <c r="B39" s="3"/>
      <c r="D39" s="3"/>
      <c r="E39" s="3"/>
      <c r="G39" s="21"/>
      <c r="H39" s="3">
        <f t="shared" si="0"/>
        <v>182</v>
      </c>
      <c r="I39" s="3"/>
      <c r="J39" s="3"/>
      <c r="K39" s="3"/>
      <c r="L39" s="3"/>
      <c r="M39" s="3">
        <f t="shared" si="1"/>
        <v>182</v>
      </c>
      <c r="N39">
        <v>182</v>
      </c>
    </row>
    <row r="40" spans="1:14" x14ac:dyDescent="0.25">
      <c r="A40" s="3">
        <v>36</v>
      </c>
      <c r="D40" s="3"/>
      <c r="G40" s="21"/>
      <c r="H40" s="3">
        <f t="shared" si="0"/>
        <v>180</v>
      </c>
      <c r="I40" s="3"/>
      <c r="J40" s="3"/>
      <c r="K40" s="3"/>
      <c r="L40" s="3"/>
      <c r="M40" s="3">
        <f t="shared" si="1"/>
        <v>180</v>
      </c>
      <c r="N40">
        <v>180</v>
      </c>
    </row>
    <row r="41" spans="1:14" x14ac:dyDescent="0.25">
      <c r="A41" s="3">
        <v>37</v>
      </c>
      <c r="B41" s="3"/>
      <c r="C41" s="3"/>
      <c r="D41" s="3"/>
      <c r="E41" s="3"/>
      <c r="G41" s="21"/>
      <c r="H41" s="3">
        <f t="shared" si="0"/>
        <v>178</v>
      </c>
      <c r="M41" s="3">
        <f t="shared" si="1"/>
        <v>178</v>
      </c>
      <c r="N41">
        <v>178</v>
      </c>
    </row>
    <row r="42" spans="1:14" x14ac:dyDescent="0.25">
      <c r="A42" s="3">
        <v>38</v>
      </c>
      <c r="D42" s="3"/>
      <c r="G42" s="21"/>
      <c r="H42" s="3">
        <f t="shared" si="0"/>
        <v>176</v>
      </c>
      <c r="I42" s="3"/>
      <c r="K42" s="3"/>
      <c r="L42" s="3"/>
      <c r="M42" s="3">
        <f t="shared" si="1"/>
        <v>176</v>
      </c>
      <c r="N42">
        <v>176</v>
      </c>
    </row>
    <row r="43" spans="1:14" x14ac:dyDescent="0.25">
      <c r="A43" s="3">
        <v>39</v>
      </c>
      <c r="B43" s="3"/>
      <c r="C43" s="3"/>
      <c r="D43" s="3"/>
      <c r="E43" s="3"/>
      <c r="F43" s="3"/>
      <c r="G43" s="21"/>
      <c r="H43" s="3">
        <f t="shared" si="0"/>
        <v>174</v>
      </c>
      <c r="I43" s="3"/>
      <c r="J43" s="3"/>
      <c r="L43" s="3"/>
      <c r="M43" s="3">
        <f t="shared" si="1"/>
        <v>174</v>
      </c>
      <c r="N43">
        <v>174</v>
      </c>
    </row>
    <row r="44" spans="1:14" x14ac:dyDescent="0.25">
      <c r="A44" s="3">
        <v>40</v>
      </c>
      <c r="D44" s="3"/>
      <c r="G44" s="21"/>
      <c r="H44" s="3">
        <f t="shared" si="0"/>
        <v>172</v>
      </c>
      <c r="I44" s="3"/>
      <c r="K44" s="3"/>
      <c r="M44" s="3">
        <f t="shared" si="1"/>
        <v>172</v>
      </c>
      <c r="N44">
        <v>172</v>
      </c>
    </row>
    <row r="45" spans="1:14" x14ac:dyDescent="0.25">
      <c r="A45" s="3">
        <v>41</v>
      </c>
      <c r="B45" s="3"/>
      <c r="C45" s="3"/>
      <c r="D45" s="3"/>
      <c r="E45" s="3"/>
      <c r="G45" s="21"/>
      <c r="H45" s="3">
        <f t="shared" si="0"/>
        <v>170</v>
      </c>
      <c r="I45" s="3"/>
      <c r="K45" s="3"/>
      <c r="L45" s="3"/>
      <c r="M45" s="3">
        <f t="shared" si="1"/>
        <v>170</v>
      </c>
      <c r="N45">
        <v>170</v>
      </c>
    </row>
    <row r="46" spans="1:14" x14ac:dyDescent="0.25">
      <c r="A46" s="3">
        <v>42</v>
      </c>
      <c r="B46" s="3"/>
      <c r="C46" s="3"/>
      <c r="D46" s="3"/>
      <c r="E46" s="3"/>
      <c r="F46" s="3"/>
      <c r="G46" s="21"/>
      <c r="H46" s="3">
        <f t="shared" si="0"/>
        <v>168</v>
      </c>
      <c r="I46" s="3"/>
      <c r="J46" s="3"/>
      <c r="K46" s="3"/>
      <c r="M46" s="3">
        <f t="shared" si="1"/>
        <v>168</v>
      </c>
      <c r="N46">
        <v>168</v>
      </c>
    </row>
    <row r="47" spans="1:14" x14ac:dyDescent="0.25">
      <c r="A47" s="3">
        <v>43</v>
      </c>
      <c r="B47" s="3"/>
      <c r="C47" s="3"/>
      <c r="D47" s="3"/>
      <c r="E47" s="3"/>
      <c r="F47" s="3"/>
      <c r="G47" s="21"/>
      <c r="H47" s="3">
        <f t="shared" si="0"/>
        <v>166</v>
      </c>
      <c r="I47" s="3"/>
      <c r="M47" s="3">
        <f t="shared" si="1"/>
        <v>166</v>
      </c>
      <c r="N47">
        <v>166</v>
      </c>
    </row>
    <row r="48" spans="1:14" x14ac:dyDescent="0.25">
      <c r="A48" s="3">
        <v>44</v>
      </c>
      <c r="B48" s="3"/>
      <c r="C48" s="3"/>
      <c r="D48" s="3"/>
      <c r="E48" s="3"/>
      <c r="F48" s="3"/>
      <c r="G48" s="21"/>
      <c r="H48" s="3">
        <f t="shared" si="0"/>
        <v>164</v>
      </c>
      <c r="I48" s="3"/>
      <c r="J48" s="3"/>
      <c r="K48" s="3"/>
      <c r="L48" s="3"/>
      <c r="M48" s="3">
        <f t="shared" si="1"/>
        <v>164</v>
      </c>
      <c r="N48">
        <v>164</v>
      </c>
    </row>
    <row r="49" spans="1:14" x14ac:dyDescent="0.25">
      <c r="A49" s="3">
        <v>45</v>
      </c>
      <c r="D49" s="3"/>
      <c r="G49" s="21"/>
      <c r="H49" s="3">
        <f t="shared" si="0"/>
        <v>162</v>
      </c>
      <c r="I49" s="3"/>
      <c r="M49" s="3">
        <f t="shared" si="1"/>
        <v>162</v>
      </c>
      <c r="N49">
        <v>162</v>
      </c>
    </row>
    <row r="50" spans="1:14" x14ac:dyDescent="0.25">
      <c r="A50" s="3">
        <v>46</v>
      </c>
      <c r="B50" s="3"/>
      <c r="C50" s="3"/>
      <c r="D50" s="3"/>
      <c r="E50" s="3"/>
      <c r="G50" s="21"/>
      <c r="H50" s="3">
        <f t="shared" si="0"/>
        <v>160</v>
      </c>
      <c r="I50" s="3"/>
      <c r="J50" s="3"/>
      <c r="K50" s="3"/>
      <c r="L50" s="3"/>
      <c r="M50" s="3">
        <f t="shared" si="1"/>
        <v>160</v>
      </c>
      <c r="N50">
        <v>160</v>
      </c>
    </row>
    <row r="51" spans="1:14" x14ac:dyDescent="0.25">
      <c r="A51" s="3">
        <v>47</v>
      </c>
      <c r="B51" s="3"/>
      <c r="C51" s="3"/>
      <c r="D51" s="3"/>
      <c r="E51" s="3"/>
      <c r="G51" s="21"/>
      <c r="H51" s="3">
        <f t="shared" si="0"/>
        <v>158</v>
      </c>
      <c r="I51" s="3"/>
      <c r="L51" s="3"/>
      <c r="M51" s="3">
        <f t="shared" si="1"/>
        <v>158</v>
      </c>
      <c r="N51">
        <v>158</v>
      </c>
    </row>
    <row r="52" spans="1:14" x14ac:dyDescent="0.25">
      <c r="A52" s="3">
        <v>48</v>
      </c>
      <c r="D52" s="3"/>
      <c r="G52" s="21"/>
      <c r="H52" s="3">
        <f t="shared" si="0"/>
        <v>156</v>
      </c>
      <c r="I52" s="3"/>
      <c r="M52" s="3">
        <f t="shared" si="1"/>
        <v>156</v>
      </c>
      <c r="N52">
        <v>156</v>
      </c>
    </row>
    <row r="53" spans="1:14" x14ac:dyDescent="0.25">
      <c r="A53" s="3">
        <v>49</v>
      </c>
      <c r="B53" s="3"/>
      <c r="C53" s="3"/>
      <c r="D53" s="3"/>
      <c r="G53" s="21"/>
      <c r="H53" s="3">
        <f t="shared" si="0"/>
        <v>154</v>
      </c>
      <c r="I53" s="3"/>
      <c r="J53" s="3"/>
      <c r="K53" s="3"/>
      <c r="L53" s="3"/>
      <c r="M53" s="3">
        <f t="shared" si="1"/>
        <v>154</v>
      </c>
      <c r="N53">
        <v>154</v>
      </c>
    </row>
    <row r="54" spans="1:14" x14ac:dyDescent="0.25">
      <c r="A54" s="3">
        <v>50</v>
      </c>
      <c r="D54" s="3"/>
      <c r="G54" s="21"/>
      <c r="H54" s="3">
        <f t="shared" si="0"/>
        <v>152</v>
      </c>
      <c r="I54" s="3"/>
      <c r="M54" s="3">
        <f t="shared" si="1"/>
        <v>152</v>
      </c>
      <c r="N54">
        <v>152</v>
      </c>
    </row>
    <row r="55" spans="1:14" x14ac:dyDescent="0.25">
      <c r="A55" s="3">
        <v>51</v>
      </c>
      <c r="D55" s="3"/>
      <c r="G55" s="21"/>
      <c r="H55" s="3">
        <f t="shared" si="0"/>
        <v>150</v>
      </c>
      <c r="I55" s="3"/>
      <c r="J55" s="3"/>
      <c r="K55" s="3"/>
      <c r="L55" s="3"/>
      <c r="M55" s="3">
        <f t="shared" si="1"/>
        <v>150</v>
      </c>
      <c r="N55">
        <v>150</v>
      </c>
    </row>
    <row r="56" spans="1:14" ht="15.75" customHeight="1" x14ac:dyDescent="0.25">
      <c r="A56" s="3">
        <v>52</v>
      </c>
      <c r="B56" s="3"/>
      <c r="C56" s="3"/>
      <c r="D56" s="3"/>
      <c r="G56" s="21"/>
      <c r="H56" s="3">
        <f t="shared" si="0"/>
        <v>149</v>
      </c>
      <c r="I56" s="3"/>
      <c r="J56" s="3"/>
      <c r="K56" s="3"/>
      <c r="L56" s="3"/>
      <c r="M56" s="3">
        <f t="shared" si="1"/>
        <v>149</v>
      </c>
      <c r="N56">
        <v>149</v>
      </c>
    </row>
    <row r="57" spans="1:14" x14ac:dyDescent="0.25">
      <c r="A57" s="3">
        <v>53</v>
      </c>
      <c r="B57" s="3"/>
      <c r="C57" s="3"/>
      <c r="D57" s="3"/>
      <c r="E57" s="3"/>
      <c r="F57" s="3"/>
      <c r="G57" s="21"/>
      <c r="H57" s="3">
        <f t="shared" si="0"/>
        <v>148</v>
      </c>
      <c r="I57" s="3"/>
      <c r="J57" s="3"/>
      <c r="K57" s="3"/>
      <c r="L57" s="3"/>
      <c r="M57" s="3">
        <f t="shared" si="1"/>
        <v>148</v>
      </c>
      <c r="N57">
        <v>148</v>
      </c>
    </row>
    <row r="58" spans="1:14" x14ac:dyDescent="0.25">
      <c r="A58" s="3">
        <v>54</v>
      </c>
      <c r="B58" s="3"/>
      <c r="C58" s="3"/>
      <c r="D58" s="3"/>
      <c r="E58" s="3"/>
      <c r="F58" s="3"/>
      <c r="G58" s="21"/>
      <c r="H58" s="3">
        <f t="shared" si="0"/>
        <v>147</v>
      </c>
      <c r="I58" s="3"/>
      <c r="J58" s="3"/>
      <c r="K58" s="3"/>
      <c r="M58" s="3">
        <f t="shared" si="1"/>
        <v>147</v>
      </c>
      <c r="N58">
        <v>147</v>
      </c>
    </row>
    <row r="59" spans="1:14" x14ac:dyDescent="0.25">
      <c r="A59" s="3">
        <v>55</v>
      </c>
      <c r="D59" s="3"/>
      <c r="G59" s="21"/>
      <c r="H59" s="3">
        <f t="shared" si="0"/>
        <v>146</v>
      </c>
      <c r="I59" s="3"/>
      <c r="J59" s="3"/>
      <c r="K59" s="3"/>
      <c r="L59" s="3"/>
      <c r="M59" s="3">
        <f t="shared" si="1"/>
        <v>146</v>
      </c>
      <c r="N59">
        <v>146</v>
      </c>
    </row>
    <row r="60" spans="1:14" x14ac:dyDescent="0.25">
      <c r="A60" s="3">
        <v>56</v>
      </c>
      <c r="B60" s="3"/>
      <c r="C60" s="3"/>
      <c r="D60" s="3"/>
      <c r="G60" s="21"/>
      <c r="H60" s="3">
        <f t="shared" si="0"/>
        <v>145</v>
      </c>
      <c r="I60" s="3"/>
      <c r="J60" s="3"/>
      <c r="K60" s="3"/>
      <c r="L60" s="3"/>
      <c r="M60" s="3">
        <f t="shared" si="1"/>
        <v>145</v>
      </c>
      <c r="N60">
        <v>145</v>
      </c>
    </row>
    <row r="61" spans="1:14" x14ac:dyDescent="0.25">
      <c r="A61" s="3">
        <v>57</v>
      </c>
      <c r="D61" s="3"/>
      <c r="G61" s="21"/>
      <c r="H61" s="3">
        <f t="shared" si="0"/>
        <v>144</v>
      </c>
      <c r="M61" s="3">
        <f t="shared" si="1"/>
        <v>144</v>
      </c>
      <c r="N61">
        <v>144</v>
      </c>
    </row>
    <row r="62" spans="1:14" x14ac:dyDescent="0.25">
      <c r="A62" s="3">
        <v>58</v>
      </c>
      <c r="D62" s="3"/>
      <c r="G62" s="21"/>
      <c r="H62" s="3">
        <f t="shared" si="0"/>
        <v>143</v>
      </c>
      <c r="I62" s="3"/>
      <c r="J62" s="3"/>
      <c r="M62" s="3">
        <f t="shared" si="1"/>
        <v>143</v>
      </c>
      <c r="N62">
        <v>143</v>
      </c>
    </row>
    <row r="63" spans="1:14" x14ac:dyDescent="0.25">
      <c r="A63" s="3">
        <v>59</v>
      </c>
      <c r="D63" s="3"/>
      <c r="G63" s="21"/>
      <c r="H63" s="3">
        <f t="shared" si="0"/>
        <v>142</v>
      </c>
      <c r="I63" s="3"/>
      <c r="K63" s="3"/>
      <c r="M63" s="3">
        <f t="shared" si="1"/>
        <v>142</v>
      </c>
      <c r="N63">
        <v>142</v>
      </c>
    </row>
    <row r="64" spans="1:14" x14ac:dyDescent="0.25">
      <c r="A64" s="3">
        <v>60</v>
      </c>
      <c r="D64" s="3"/>
      <c r="G64" s="21"/>
      <c r="H64" s="3">
        <f t="shared" si="0"/>
        <v>141</v>
      </c>
      <c r="I64" s="3"/>
      <c r="K64" s="3"/>
      <c r="M64" s="3">
        <f t="shared" si="1"/>
        <v>141</v>
      </c>
      <c r="N64">
        <v>141</v>
      </c>
    </row>
    <row r="65" spans="1:14" x14ac:dyDescent="0.25">
      <c r="A65" s="3">
        <v>61</v>
      </c>
      <c r="B65" s="3"/>
      <c r="C65" s="3"/>
      <c r="D65" s="3"/>
      <c r="E65" s="3"/>
      <c r="G65" s="21"/>
      <c r="H65" s="3">
        <f t="shared" si="0"/>
        <v>140</v>
      </c>
      <c r="I65" s="3"/>
      <c r="M65" s="3">
        <f t="shared" si="1"/>
        <v>140</v>
      </c>
      <c r="N65">
        <v>140</v>
      </c>
    </row>
    <row r="66" spans="1:14" x14ac:dyDescent="0.25">
      <c r="A66" s="3">
        <v>62</v>
      </c>
      <c r="D66" s="3"/>
      <c r="G66" s="21"/>
      <c r="H66" s="3">
        <f t="shared" si="0"/>
        <v>139</v>
      </c>
      <c r="I66" s="3"/>
      <c r="J66" s="3"/>
      <c r="K66" s="3"/>
      <c r="L66" s="3"/>
      <c r="M66" s="3">
        <f t="shared" si="1"/>
        <v>139</v>
      </c>
      <c r="N66">
        <v>139</v>
      </c>
    </row>
    <row r="67" spans="1:14" x14ac:dyDescent="0.25">
      <c r="A67" s="3">
        <v>63</v>
      </c>
      <c r="D67" s="3"/>
      <c r="G67" s="21"/>
      <c r="H67" s="3">
        <f t="shared" si="0"/>
        <v>138</v>
      </c>
      <c r="I67" s="3"/>
      <c r="J67" s="3"/>
      <c r="K67" s="3"/>
      <c r="M67" s="3">
        <f t="shared" si="1"/>
        <v>138</v>
      </c>
      <c r="N67">
        <v>138</v>
      </c>
    </row>
    <row r="68" spans="1:14" x14ac:dyDescent="0.25">
      <c r="A68" s="3">
        <v>64</v>
      </c>
      <c r="B68" s="3"/>
      <c r="C68" s="3"/>
      <c r="D68" s="3"/>
      <c r="E68" s="3"/>
      <c r="F68" s="3"/>
      <c r="G68" s="21"/>
      <c r="H68" s="3">
        <f t="shared" si="0"/>
        <v>137</v>
      </c>
      <c r="I68" s="3"/>
      <c r="L68" s="3"/>
      <c r="M68" s="3">
        <f t="shared" si="1"/>
        <v>137</v>
      </c>
      <c r="N68">
        <v>137</v>
      </c>
    </row>
    <row r="69" spans="1:14" x14ac:dyDescent="0.25">
      <c r="A69" s="3">
        <v>65</v>
      </c>
      <c r="B69" s="3"/>
      <c r="C69" s="3"/>
      <c r="D69" s="3"/>
      <c r="E69" s="3"/>
      <c r="F69" s="3"/>
      <c r="G69" s="21"/>
      <c r="H69" s="3">
        <f t="shared" ref="H69:H132" si="2">IF(I69="TR",(G$1*N69)+50,G$1*N69)</f>
        <v>136</v>
      </c>
      <c r="I69" s="3"/>
      <c r="J69" s="3"/>
      <c r="K69" s="3"/>
      <c r="L69" s="3"/>
      <c r="M69" s="3">
        <f t="shared" ref="M69:M132" si="3">IF(I69="TR",(G$1*N69)+50,G$1*N69)</f>
        <v>136</v>
      </c>
      <c r="N69">
        <v>136</v>
      </c>
    </row>
    <row r="70" spans="1:14" x14ac:dyDescent="0.25">
      <c r="A70" s="3">
        <v>66</v>
      </c>
      <c r="B70" s="3"/>
      <c r="C70" s="3"/>
      <c r="D70" s="3"/>
      <c r="E70" s="3"/>
      <c r="F70" s="3"/>
      <c r="G70" s="21"/>
      <c r="H70" s="3">
        <f t="shared" si="2"/>
        <v>135</v>
      </c>
      <c r="L70" s="3"/>
      <c r="M70" s="3">
        <f t="shared" si="3"/>
        <v>135</v>
      </c>
      <c r="N70">
        <v>135</v>
      </c>
    </row>
    <row r="71" spans="1:14" x14ac:dyDescent="0.25">
      <c r="A71" s="3">
        <v>67</v>
      </c>
      <c r="B71" s="3"/>
      <c r="C71" s="3"/>
      <c r="D71" s="3"/>
      <c r="E71" s="3"/>
      <c r="G71" s="21"/>
      <c r="H71" s="3">
        <f t="shared" si="2"/>
        <v>134</v>
      </c>
      <c r="I71" s="3"/>
      <c r="K71" s="3"/>
      <c r="L71" s="3"/>
      <c r="M71" s="3">
        <f t="shared" si="3"/>
        <v>134</v>
      </c>
      <c r="N71">
        <v>134</v>
      </c>
    </row>
    <row r="72" spans="1:14" x14ac:dyDescent="0.25">
      <c r="A72" s="3">
        <v>68</v>
      </c>
      <c r="D72" s="3"/>
      <c r="E72" s="3"/>
      <c r="G72" s="21"/>
      <c r="H72" s="3">
        <f t="shared" si="2"/>
        <v>133</v>
      </c>
      <c r="I72" s="3"/>
      <c r="K72" s="3"/>
      <c r="M72" s="3">
        <f t="shared" si="3"/>
        <v>133</v>
      </c>
      <c r="N72">
        <v>133</v>
      </c>
    </row>
    <row r="73" spans="1:14" x14ac:dyDescent="0.25">
      <c r="A73" s="3">
        <v>69</v>
      </c>
      <c r="B73" s="3"/>
      <c r="C73" s="3"/>
      <c r="D73" s="3"/>
      <c r="E73" s="3"/>
      <c r="F73" s="3"/>
      <c r="G73" s="21"/>
      <c r="H73" s="3">
        <f t="shared" si="2"/>
        <v>132</v>
      </c>
      <c r="I73" s="3"/>
      <c r="J73" s="3"/>
      <c r="K73" s="3"/>
      <c r="L73" s="3"/>
      <c r="M73" s="3">
        <f t="shared" si="3"/>
        <v>132</v>
      </c>
      <c r="N73">
        <v>132</v>
      </c>
    </row>
    <row r="74" spans="1:14" x14ac:dyDescent="0.25">
      <c r="A74" s="3">
        <v>70</v>
      </c>
      <c r="B74" s="3"/>
      <c r="C74" s="3"/>
      <c r="D74" s="3"/>
      <c r="E74" s="3"/>
      <c r="G74" s="21"/>
      <c r="H74" s="3">
        <f t="shared" si="2"/>
        <v>131</v>
      </c>
      <c r="I74" s="3"/>
      <c r="J74" s="3"/>
      <c r="L74" s="3"/>
      <c r="M74" s="3">
        <f t="shared" si="3"/>
        <v>131</v>
      </c>
      <c r="N74">
        <v>131</v>
      </c>
    </row>
    <row r="75" spans="1:14" x14ac:dyDescent="0.25">
      <c r="A75" s="3">
        <v>71</v>
      </c>
      <c r="D75" s="3"/>
      <c r="G75" s="21"/>
      <c r="H75" s="3">
        <f t="shared" si="2"/>
        <v>130</v>
      </c>
      <c r="I75" s="3"/>
      <c r="J75" s="3"/>
      <c r="K75" s="3"/>
      <c r="L75" s="3"/>
      <c r="M75" s="3">
        <f t="shared" si="3"/>
        <v>130</v>
      </c>
      <c r="N75">
        <v>130</v>
      </c>
    </row>
    <row r="76" spans="1:14" x14ac:dyDescent="0.25">
      <c r="A76" s="3">
        <v>72</v>
      </c>
      <c r="D76" s="3"/>
      <c r="G76" s="21"/>
      <c r="H76" s="3">
        <f t="shared" si="2"/>
        <v>129</v>
      </c>
      <c r="I76" s="3"/>
      <c r="J76" s="3"/>
      <c r="K76" s="3"/>
      <c r="L76" s="3"/>
      <c r="M76" s="3">
        <f t="shared" si="3"/>
        <v>129</v>
      </c>
      <c r="N76">
        <v>129</v>
      </c>
    </row>
    <row r="77" spans="1:14" x14ac:dyDescent="0.25">
      <c r="A77" s="3">
        <v>73</v>
      </c>
      <c r="D77" s="3"/>
      <c r="E77" s="3"/>
      <c r="G77" s="21"/>
      <c r="H77" s="3">
        <f t="shared" si="2"/>
        <v>128</v>
      </c>
      <c r="I77" s="3"/>
      <c r="J77" s="3"/>
      <c r="K77" s="3"/>
      <c r="L77" s="3"/>
      <c r="M77" s="3">
        <f t="shared" si="3"/>
        <v>128</v>
      </c>
      <c r="N77">
        <v>128</v>
      </c>
    </row>
    <row r="78" spans="1:14" x14ac:dyDescent="0.25">
      <c r="A78" s="3">
        <v>74</v>
      </c>
      <c r="B78" s="3"/>
      <c r="C78" s="3"/>
      <c r="D78" s="3"/>
      <c r="E78" s="3"/>
      <c r="G78" s="21"/>
      <c r="H78" s="3">
        <f t="shared" si="2"/>
        <v>127</v>
      </c>
      <c r="I78" s="3"/>
      <c r="M78" s="3">
        <f t="shared" si="3"/>
        <v>127</v>
      </c>
      <c r="N78">
        <v>127</v>
      </c>
    </row>
    <row r="79" spans="1:14" x14ac:dyDescent="0.25">
      <c r="A79" s="3">
        <v>75</v>
      </c>
      <c r="D79" s="3"/>
      <c r="G79" s="21"/>
      <c r="H79" s="3">
        <f t="shared" si="2"/>
        <v>126</v>
      </c>
      <c r="I79" s="3"/>
      <c r="M79" s="3">
        <f t="shared" si="3"/>
        <v>126</v>
      </c>
      <c r="N79">
        <v>126</v>
      </c>
    </row>
    <row r="80" spans="1:14" x14ac:dyDescent="0.25">
      <c r="A80" s="3">
        <v>76</v>
      </c>
      <c r="B80" s="3"/>
      <c r="C80" s="3"/>
      <c r="D80" s="3"/>
      <c r="G80" s="21"/>
      <c r="H80" s="3">
        <f t="shared" si="2"/>
        <v>125</v>
      </c>
      <c r="I80" s="3"/>
      <c r="J80" s="3"/>
      <c r="K80" s="3"/>
      <c r="M80" s="3">
        <f t="shared" si="3"/>
        <v>125</v>
      </c>
      <c r="N80">
        <v>125</v>
      </c>
    </row>
    <row r="81" spans="1:14" x14ac:dyDescent="0.25">
      <c r="A81" s="3">
        <v>77</v>
      </c>
      <c r="D81" s="3"/>
      <c r="E81" s="3"/>
      <c r="G81" s="21"/>
      <c r="H81" s="3">
        <f t="shared" si="2"/>
        <v>124</v>
      </c>
      <c r="I81" s="3"/>
      <c r="J81" s="3"/>
      <c r="K81" s="3"/>
      <c r="M81" s="3">
        <f t="shared" si="3"/>
        <v>124</v>
      </c>
      <c r="N81">
        <v>124</v>
      </c>
    </row>
    <row r="82" spans="1:14" x14ac:dyDescent="0.25">
      <c r="A82" s="3">
        <v>78</v>
      </c>
      <c r="B82" s="3"/>
      <c r="C82" s="3"/>
      <c r="D82" s="3"/>
      <c r="E82" s="3"/>
      <c r="F82" s="3"/>
      <c r="G82" s="21"/>
      <c r="H82" s="3">
        <f t="shared" si="2"/>
        <v>123</v>
      </c>
      <c r="I82" s="3"/>
      <c r="K82" s="3"/>
      <c r="L82" s="3"/>
      <c r="M82" s="3">
        <f t="shared" si="3"/>
        <v>123</v>
      </c>
      <c r="N82">
        <v>123</v>
      </c>
    </row>
    <row r="83" spans="1:14" x14ac:dyDescent="0.25">
      <c r="A83" s="3">
        <v>79</v>
      </c>
      <c r="D83" s="3"/>
      <c r="G83" s="21"/>
      <c r="H83" s="3">
        <f t="shared" si="2"/>
        <v>122</v>
      </c>
      <c r="I83" s="3"/>
      <c r="J83" s="3"/>
      <c r="L83" s="3"/>
      <c r="M83" s="3">
        <f t="shared" si="3"/>
        <v>122</v>
      </c>
      <c r="N83">
        <v>122</v>
      </c>
    </row>
    <row r="84" spans="1:14" x14ac:dyDescent="0.25">
      <c r="A84" s="3">
        <v>80</v>
      </c>
      <c r="D84" s="3"/>
      <c r="G84" s="21"/>
      <c r="H84" s="3">
        <f t="shared" si="2"/>
        <v>121</v>
      </c>
      <c r="M84" s="3">
        <f t="shared" si="3"/>
        <v>121</v>
      </c>
      <c r="N84">
        <v>121</v>
      </c>
    </row>
    <row r="85" spans="1:14" x14ac:dyDescent="0.25">
      <c r="A85" s="3">
        <v>81</v>
      </c>
      <c r="B85" s="3"/>
      <c r="C85" s="3"/>
      <c r="D85" s="3"/>
      <c r="E85" s="3"/>
      <c r="G85" s="21"/>
      <c r="H85" s="3">
        <f t="shared" si="2"/>
        <v>120</v>
      </c>
      <c r="I85" s="3"/>
      <c r="J85" s="3"/>
      <c r="K85" s="3"/>
      <c r="L85" s="3"/>
      <c r="M85" s="3">
        <f t="shared" si="3"/>
        <v>120</v>
      </c>
      <c r="N85">
        <v>120</v>
      </c>
    </row>
    <row r="86" spans="1:14" x14ac:dyDescent="0.25">
      <c r="A86" s="3">
        <v>82</v>
      </c>
      <c r="B86" s="3"/>
      <c r="C86" s="3"/>
      <c r="D86" s="3"/>
      <c r="E86" s="3"/>
      <c r="F86" s="3"/>
      <c r="G86" s="21"/>
      <c r="H86" s="3">
        <f t="shared" si="2"/>
        <v>119</v>
      </c>
      <c r="I86" s="3"/>
      <c r="J86" s="3"/>
      <c r="K86" s="3"/>
      <c r="L86" s="3"/>
      <c r="M86" s="3">
        <f t="shared" si="3"/>
        <v>119</v>
      </c>
      <c r="N86">
        <v>119</v>
      </c>
    </row>
    <row r="87" spans="1:14" x14ac:dyDescent="0.25">
      <c r="A87" s="3">
        <v>83</v>
      </c>
      <c r="B87" s="3"/>
      <c r="C87" s="3"/>
      <c r="D87" s="3"/>
      <c r="E87" s="3"/>
      <c r="G87" s="21"/>
      <c r="H87" s="3">
        <f t="shared" si="2"/>
        <v>118</v>
      </c>
      <c r="I87" s="3"/>
      <c r="J87" s="3"/>
      <c r="K87" s="3"/>
      <c r="L87" s="3"/>
      <c r="M87" s="3">
        <f t="shared" si="3"/>
        <v>118</v>
      </c>
      <c r="N87">
        <v>118</v>
      </c>
    </row>
    <row r="88" spans="1:14" x14ac:dyDescent="0.25">
      <c r="A88" s="3">
        <v>84</v>
      </c>
      <c r="D88" s="3"/>
      <c r="E88" s="3"/>
      <c r="G88" s="21"/>
      <c r="H88" s="3">
        <f t="shared" si="2"/>
        <v>117</v>
      </c>
      <c r="I88" s="3"/>
      <c r="M88" s="3">
        <f t="shared" si="3"/>
        <v>117</v>
      </c>
      <c r="N88">
        <v>117</v>
      </c>
    </row>
    <row r="89" spans="1:14" x14ac:dyDescent="0.25">
      <c r="A89" s="3">
        <v>85</v>
      </c>
      <c r="B89" s="3"/>
      <c r="C89" s="3"/>
      <c r="D89" s="3"/>
      <c r="E89" s="3"/>
      <c r="F89" s="3"/>
      <c r="G89" s="21"/>
      <c r="H89" s="3">
        <f t="shared" si="2"/>
        <v>116</v>
      </c>
      <c r="I89" s="3"/>
      <c r="K89" s="3"/>
      <c r="L89" s="3"/>
      <c r="M89" s="3">
        <f t="shared" si="3"/>
        <v>116</v>
      </c>
      <c r="N89">
        <v>116</v>
      </c>
    </row>
    <row r="90" spans="1:14" x14ac:dyDescent="0.25">
      <c r="A90" s="3">
        <v>86</v>
      </c>
      <c r="B90" s="3"/>
      <c r="C90" s="3"/>
      <c r="D90" s="3"/>
      <c r="E90" s="3"/>
      <c r="F90" s="3"/>
      <c r="G90" s="21"/>
      <c r="H90" s="3">
        <f t="shared" si="2"/>
        <v>115</v>
      </c>
      <c r="I90" s="3"/>
      <c r="J90" s="3"/>
      <c r="K90" s="3"/>
      <c r="L90" s="3"/>
      <c r="M90" s="3">
        <f t="shared" si="3"/>
        <v>115</v>
      </c>
      <c r="N90">
        <v>115</v>
      </c>
    </row>
    <row r="91" spans="1:14" x14ac:dyDescent="0.25">
      <c r="A91" s="3">
        <v>87</v>
      </c>
      <c r="B91" s="3"/>
      <c r="C91" s="3"/>
      <c r="D91" s="3"/>
      <c r="E91" s="3"/>
      <c r="F91" s="3"/>
      <c r="G91" s="21"/>
      <c r="H91" s="3">
        <f t="shared" si="2"/>
        <v>114</v>
      </c>
      <c r="I91" s="3"/>
      <c r="J91" s="3"/>
      <c r="K91" s="3"/>
      <c r="L91" s="3"/>
      <c r="M91" s="3">
        <f t="shared" si="3"/>
        <v>114</v>
      </c>
      <c r="N91">
        <v>114</v>
      </c>
    </row>
    <row r="92" spans="1:14" x14ac:dyDescent="0.25">
      <c r="A92" s="3">
        <v>88</v>
      </c>
      <c r="B92" s="3"/>
      <c r="C92" s="3"/>
      <c r="D92" s="3"/>
      <c r="E92" s="3"/>
      <c r="F92" s="3"/>
      <c r="G92" s="21"/>
      <c r="H92" s="3">
        <f t="shared" si="2"/>
        <v>113</v>
      </c>
      <c r="I92" s="3"/>
      <c r="J92" s="3"/>
      <c r="K92" s="3"/>
      <c r="M92" s="3">
        <f t="shared" si="3"/>
        <v>113</v>
      </c>
      <c r="N92">
        <v>113</v>
      </c>
    </row>
    <row r="93" spans="1:14" x14ac:dyDescent="0.25">
      <c r="A93" s="3">
        <v>89</v>
      </c>
      <c r="B93" s="3"/>
      <c r="C93" s="3"/>
      <c r="D93" s="3"/>
      <c r="E93" s="3"/>
      <c r="G93" s="21"/>
      <c r="H93" s="3">
        <f t="shared" si="2"/>
        <v>112</v>
      </c>
      <c r="M93" s="3">
        <f t="shared" si="3"/>
        <v>112</v>
      </c>
      <c r="N93">
        <v>112</v>
      </c>
    </row>
    <row r="94" spans="1:14" x14ac:dyDescent="0.25">
      <c r="A94" s="3">
        <v>90</v>
      </c>
      <c r="D94" s="3"/>
      <c r="G94" s="21"/>
      <c r="H94" s="3">
        <f t="shared" si="2"/>
        <v>111</v>
      </c>
      <c r="M94" s="3">
        <f t="shared" si="3"/>
        <v>111</v>
      </c>
      <c r="N94">
        <v>111</v>
      </c>
    </row>
    <row r="95" spans="1:14" x14ac:dyDescent="0.25">
      <c r="A95" s="3">
        <v>91</v>
      </c>
      <c r="B95" s="3"/>
      <c r="C95" s="3"/>
      <c r="D95" s="3"/>
      <c r="E95" s="3"/>
      <c r="F95" s="3"/>
      <c r="G95" s="21"/>
      <c r="H95" s="3">
        <f t="shared" si="2"/>
        <v>110</v>
      </c>
      <c r="I95" s="3"/>
      <c r="J95" s="3"/>
      <c r="K95" s="3"/>
      <c r="L95" s="3"/>
      <c r="M95" s="3">
        <f t="shared" si="3"/>
        <v>110</v>
      </c>
      <c r="N95">
        <v>110</v>
      </c>
    </row>
    <row r="96" spans="1:14" x14ac:dyDescent="0.25">
      <c r="A96" s="3">
        <v>92</v>
      </c>
      <c r="B96" s="3"/>
      <c r="C96" s="3"/>
      <c r="D96" s="3"/>
      <c r="E96" s="3"/>
      <c r="F96" s="3"/>
      <c r="G96" s="21"/>
      <c r="H96" s="3">
        <f t="shared" si="2"/>
        <v>109</v>
      </c>
      <c r="I96" s="3"/>
      <c r="M96" s="3">
        <f t="shared" si="3"/>
        <v>109</v>
      </c>
      <c r="N96">
        <v>109</v>
      </c>
    </row>
    <row r="97" spans="1:14" x14ac:dyDescent="0.25">
      <c r="A97" s="3">
        <v>93</v>
      </c>
      <c r="D97" s="3"/>
      <c r="G97" s="21"/>
      <c r="H97" s="3">
        <f t="shared" si="2"/>
        <v>108</v>
      </c>
      <c r="M97" s="3">
        <f t="shared" si="3"/>
        <v>108</v>
      </c>
      <c r="N97">
        <v>108</v>
      </c>
    </row>
    <row r="98" spans="1:14" x14ac:dyDescent="0.25">
      <c r="A98" s="3">
        <v>94</v>
      </c>
      <c r="D98" s="3"/>
      <c r="G98" s="21"/>
      <c r="H98" s="3">
        <f t="shared" si="2"/>
        <v>107</v>
      </c>
      <c r="I98" s="3"/>
      <c r="K98" s="3"/>
      <c r="L98" s="3"/>
      <c r="M98" s="3">
        <f t="shared" si="3"/>
        <v>107</v>
      </c>
      <c r="N98">
        <v>107</v>
      </c>
    </row>
    <row r="99" spans="1:14" x14ac:dyDescent="0.25">
      <c r="A99" s="3">
        <v>95</v>
      </c>
      <c r="B99" s="3"/>
      <c r="C99" s="3"/>
      <c r="D99" s="3"/>
      <c r="E99" s="3"/>
      <c r="G99" s="21"/>
      <c r="H99" s="3">
        <f t="shared" si="2"/>
        <v>106</v>
      </c>
      <c r="M99" s="3">
        <f t="shared" si="3"/>
        <v>106</v>
      </c>
      <c r="N99">
        <v>106</v>
      </c>
    </row>
    <row r="100" spans="1:14" x14ac:dyDescent="0.25">
      <c r="A100" s="3">
        <v>96</v>
      </c>
      <c r="B100" s="3"/>
      <c r="C100" s="3"/>
      <c r="D100" s="3"/>
      <c r="E100" s="3"/>
      <c r="F100" s="3"/>
      <c r="G100" s="21"/>
      <c r="H100" s="3">
        <f t="shared" si="2"/>
        <v>105</v>
      </c>
      <c r="I100" s="3"/>
      <c r="J100" s="3"/>
      <c r="K100" s="3"/>
      <c r="L100" s="3"/>
      <c r="M100" s="3">
        <f t="shared" si="3"/>
        <v>105</v>
      </c>
      <c r="N100">
        <v>105</v>
      </c>
    </row>
    <row r="101" spans="1:14" x14ac:dyDescent="0.25">
      <c r="A101" s="3">
        <v>97</v>
      </c>
      <c r="B101" s="3"/>
      <c r="C101" s="3"/>
      <c r="D101" s="3"/>
      <c r="E101" s="3"/>
      <c r="G101" s="21"/>
      <c r="H101" s="3">
        <f t="shared" si="2"/>
        <v>104</v>
      </c>
      <c r="I101" s="3"/>
      <c r="J101" s="3"/>
      <c r="K101" s="3"/>
      <c r="M101" s="3">
        <f t="shared" si="3"/>
        <v>104</v>
      </c>
      <c r="N101">
        <v>104</v>
      </c>
    </row>
    <row r="102" spans="1:14" x14ac:dyDescent="0.25">
      <c r="A102" s="3">
        <v>98</v>
      </c>
      <c r="B102" s="3"/>
      <c r="C102" s="3"/>
      <c r="D102" s="3"/>
      <c r="E102" s="3"/>
      <c r="G102" s="21"/>
      <c r="H102" s="3">
        <f t="shared" si="2"/>
        <v>103</v>
      </c>
      <c r="M102" s="3">
        <f t="shared" si="3"/>
        <v>103</v>
      </c>
      <c r="N102">
        <v>103</v>
      </c>
    </row>
    <row r="103" spans="1:14" x14ac:dyDescent="0.25">
      <c r="A103" s="3">
        <v>99</v>
      </c>
      <c r="B103" s="3"/>
      <c r="C103" s="3"/>
      <c r="D103" s="3"/>
      <c r="E103" s="3"/>
      <c r="G103" s="21"/>
      <c r="H103" s="3">
        <f t="shared" si="2"/>
        <v>102</v>
      </c>
      <c r="I103" s="3"/>
      <c r="K103" s="3"/>
      <c r="L103" s="3"/>
      <c r="M103" s="3">
        <f t="shared" si="3"/>
        <v>102</v>
      </c>
      <c r="N103">
        <v>102</v>
      </c>
    </row>
    <row r="104" spans="1:14" x14ac:dyDescent="0.25">
      <c r="A104" s="3">
        <v>100</v>
      </c>
      <c r="D104" s="3"/>
      <c r="G104" s="21"/>
      <c r="H104" s="3">
        <f t="shared" si="2"/>
        <v>101</v>
      </c>
      <c r="I104" s="3"/>
      <c r="K104" s="3"/>
      <c r="L104" s="3"/>
      <c r="M104" s="3">
        <f t="shared" si="3"/>
        <v>101</v>
      </c>
      <c r="N104">
        <v>101</v>
      </c>
    </row>
    <row r="105" spans="1:14" x14ac:dyDescent="0.25">
      <c r="A105" s="3">
        <v>101</v>
      </c>
      <c r="B105" s="3"/>
      <c r="C105" s="3"/>
      <c r="D105" s="3"/>
      <c r="E105" s="3"/>
      <c r="F105" s="3"/>
      <c r="G105" s="21"/>
      <c r="H105" s="3">
        <f t="shared" si="2"/>
        <v>100</v>
      </c>
      <c r="I105" s="3"/>
      <c r="J105" s="3"/>
      <c r="K105" s="3"/>
      <c r="L105" s="3"/>
      <c r="M105" s="3">
        <f t="shared" si="3"/>
        <v>100</v>
      </c>
      <c r="N105">
        <v>100</v>
      </c>
    </row>
    <row r="106" spans="1:14" x14ac:dyDescent="0.25">
      <c r="A106" s="3">
        <v>102</v>
      </c>
      <c r="D106" s="3"/>
      <c r="G106" s="21"/>
      <c r="H106" s="3">
        <f t="shared" si="2"/>
        <v>99</v>
      </c>
      <c r="I106" s="3"/>
      <c r="L106" s="3"/>
      <c r="M106" s="3">
        <f t="shared" si="3"/>
        <v>99</v>
      </c>
      <c r="N106">
        <v>99</v>
      </c>
    </row>
    <row r="107" spans="1:14" x14ac:dyDescent="0.25">
      <c r="A107" s="3">
        <v>103</v>
      </c>
      <c r="B107" s="3"/>
      <c r="C107" s="3"/>
      <c r="D107" s="3"/>
      <c r="G107" s="21"/>
      <c r="H107" s="3">
        <f t="shared" si="2"/>
        <v>98</v>
      </c>
      <c r="I107" s="3"/>
      <c r="K107" s="3"/>
      <c r="M107" s="3">
        <f t="shared" si="3"/>
        <v>98</v>
      </c>
      <c r="N107">
        <v>98</v>
      </c>
    </row>
    <row r="108" spans="1:14" x14ac:dyDescent="0.25">
      <c r="A108" s="3">
        <v>104</v>
      </c>
      <c r="D108" s="3"/>
      <c r="G108" s="21"/>
      <c r="H108" s="3">
        <f t="shared" si="2"/>
        <v>97</v>
      </c>
      <c r="I108" s="3"/>
      <c r="J108" s="3"/>
      <c r="K108" s="3"/>
      <c r="L108" s="3"/>
      <c r="M108" s="3">
        <f t="shared" si="3"/>
        <v>97</v>
      </c>
      <c r="N108">
        <v>97</v>
      </c>
    </row>
    <row r="109" spans="1:14" x14ac:dyDescent="0.25">
      <c r="A109" s="3">
        <v>105</v>
      </c>
      <c r="D109" s="3"/>
      <c r="E109" s="3"/>
      <c r="G109" s="21"/>
      <c r="H109" s="3">
        <f t="shared" si="2"/>
        <v>96</v>
      </c>
      <c r="I109" s="3"/>
      <c r="K109" s="3"/>
      <c r="M109" s="3">
        <f t="shared" si="3"/>
        <v>96</v>
      </c>
      <c r="N109">
        <v>96</v>
      </c>
    </row>
    <row r="110" spans="1:14" x14ac:dyDescent="0.25">
      <c r="A110" s="3">
        <v>106</v>
      </c>
      <c r="B110" s="3"/>
      <c r="C110" s="3"/>
      <c r="D110" s="3"/>
      <c r="E110" s="3"/>
      <c r="G110" s="21"/>
      <c r="H110" s="3">
        <f t="shared" si="2"/>
        <v>95</v>
      </c>
      <c r="I110" s="3"/>
      <c r="J110" s="3"/>
      <c r="K110" s="3"/>
      <c r="L110" s="3"/>
      <c r="M110" s="3">
        <f t="shared" si="3"/>
        <v>95</v>
      </c>
      <c r="N110">
        <v>95</v>
      </c>
    </row>
    <row r="111" spans="1:14" x14ac:dyDescent="0.25">
      <c r="A111" s="3">
        <v>107</v>
      </c>
      <c r="D111" s="3"/>
      <c r="G111" s="21"/>
      <c r="H111" s="3">
        <f t="shared" si="2"/>
        <v>94</v>
      </c>
      <c r="I111" s="3"/>
      <c r="J111" s="3"/>
      <c r="K111" s="3"/>
      <c r="L111" s="3"/>
      <c r="M111" s="3">
        <f t="shared" si="3"/>
        <v>94</v>
      </c>
      <c r="N111">
        <v>94</v>
      </c>
    </row>
    <row r="112" spans="1:14" x14ac:dyDescent="0.25">
      <c r="A112" s="3">
        <v>108</v>
      </c>
      <c r="B112" s="3"/>
      <c r="C112" s="3"/>
      <c r="D112" s="3"/>
      <c r="E112" s="3"/>
      <c r="F112" s="3"/>
      <c r="G112" s="21"/>
      <c r="H112" s="3">
        <f t="shared" si="2"/>
        <v>93</v>
      </c>
      <c r="I112" s="3"/>
      <c r="J112" s="3"/>
      <c r="K112" s="3"/>
      <c r="L112" s="3"/>
      <c r="M112" s="3">
        <f t="shared" si="3"/>
        <v>93</v>
      </c>
      <c r="N112">
        <v>93</v>
      </c>
    </row>
    <row r="113" spans="1:14" x14ac:dyDescent="0.25">
      <c r="A113" s="3">
        <v>109</v>
      </c>
      <c r="B113" s="3"/>
      <c r="C113" s="3"/>
      <c r="D113" s="3"/>
      <c r="E113" s="3"/>
      <c r="F113" s="3"/>
      <c r="G113" s="21"/>
      <c r="H113" s="3">
        <f t="shared" si="2"/>
        <v>92</v>
      </c>
      <c r="I113" s="3"/>
      <c r="J113" s="3"/>
      <c r="K113" s="3"/>
      <c r="L113" s="3"/>
      <c r="M113" s="3">
        <f t="shared" si="3"/>
        <v>92</v>
      </c>
      <c r="N113">
        <v>92</v>
      </c>
    </row>
    <row r="114" spans="1:14" x14ac:dyDescent="0.25">
      <c r="A114" s="3">
        <v>110</v>
      </c>
      <c r="B114" s="3"/>
      <c r="C114" s="3"/>
      <c r="D114" s="3"/>
      <c r="E114" s="3"/>
      <c r="G114" s="21"/>
      <c r="H114" s="3">
        <f t="shared" si="2"/>
        <v>91</v>
      </c>
      <c r="I114" s="3"/>
      <c r="M114" s="3">
        <f t="shared" si="3"/>
        <v>91</v>
      </c>
      <c r="N114">
        <v>91</v>
      </c>
    </row>
    <row r="115" spans="1:14" x14ac:dyDescent="0.25">
      <c r="A115" s="3">
        <v>111</v>
      </c>
      <c r="D115" s="3"/>
      <c r="E115" s="3"/>
      <c r="G115" s="21"/>
      <c r="H115" s="3">
        <f t="shared" si="2"/>
        <v>90</v>
      </c>
      <c r="I115" s="3"/>
      <c r="L115" s="3"/>
      <c r="M115" s="3">
        <f t="shared" si="3"/>
        <v>90</v>
      </c>
      <c r="N115">
        <v>90</v>
      </c>
    </row>
    <row r="116" spans="1:14" x14ac:dyDescent="0.25">
      <c r="A116" s="3">
        <v>112</v>
      </c>
      <c r="B116" s="3"/>
      <c r="C116" s="3"/>
      <c r="D116" s="3"/>
      <c r="E116" s="3"/>
      <c r="F116" s="3"/>
      <c r="G116" s="21"/>
      <c r="H116" s="3">
        <f t="shared" si="2"/>
        <v>89</v>
      </c>
      <c r="I116" s="3"/>
      <c r="L116" s="3"/>
      <c r="M116" s="3">
        <f t="shared" si="3"/>
        <v>89</v>
      </c>
      <c r="N116">
        <v>89</v>
      </c>
    </row>
    <row r="117" spans="1:14" x14ac:dyDescent="0.25">
      <c r="A117" s="3">
        <v>113</v>
      </c>
      <c r="B117" s="3"/>
      <c r="C117" s="3"/>
      <c r="D117" s="3"/>
      <c r="E117" s="3"/>
      <c r="G117" s="21"/>
      <c r="H117" s="3">
        <f t="shared" si="2"/>
        <v>88</v>
      </c>
      <c r="I117" s="3"/>
      <c r="J117" s="3"/>
      <c r="K117" s="3"/>
      <c r="L117" s="3"/>
      <c r="M117" s="3">
        <f t="shared" si="3"/>
        <v>88</v>
      </c>
      <c r="N117">
        <v>88</v>
      </c>
    </row>
    <row r="118" spans="1:14" x14ac:dyDescent="0.25">
      <c r="A118" s="3">
        <v>114</v>
      </c>
      <c r="D118" s="3"/>
      <c r="G118" s="21"/>
      <c r="H118" s="3">
        <f t="shared" si="2"/>
        <v>87</v>
      </c>
      <c r="I118" s="3"/>
      <c r="K118" s="3"/>
      <c r="L118" s="3"/>
      <c r="M118" s="3">
        <f t="shared" si="3"/>
        <v>87</v>
      </c>
      <c r="N118">
        <v>87</v>
      </c>
    </row>
    <row r="119" spans="1:14" x14ac:dyDescent="0.25">
      <c r="A119" s="3">
        <v>115</v>
      </c>
      <c r="B119" s="3"/>
      <c r="C119" s="3"/>
      <c r="D119" s="3"/>
      <c r="E119" s="3"/>
      <c r="G119" s="21"/>
      <c r="H119" s="3">
        <f t="shared" si="2"/>
        <v>86</v>
      </c>
      <c r="I119" s="3"/>
      <c r="J119" s="3"/>
      <c r="K119" s="3"/>
      <c r="L119" s="3"/>
      <c r="M119" s="3">
        <f t="shared" si="3"/>
        <v>86</v>
      </c>
      <c r="N119">
        <v>86</v>
      </c>
    </row>
    <row r="120" spans="1:14" x14ac:dyDescent="0.25">
      <c r="A120" s="3">
        <v>116</v>
      </c>
      <c r="B120" s="3"/>
      <c r="C120" s="3"/>
      <c r="D120" s="3"/>
      <c r="E120" s="3"/>
      <c r="G120" s="21"/>
      <c r="H120" s="3">
        <f t="shared" si="2"/>
        <v>85</v>
      </c>
      <c r="I120" s="3"/>
      <c r="M120" s="3">
        <f t="shared" si="3"/>
        <v>85</v>
      </c>
      <c r="N120">
        <v>85</v>
      </c>
    </row>
    <row r="121" spans="1:14" x14ac:dyDescent="0.25">
      <c r="A121" s="3">
        <v>117</v>
      </c>
      <c r="B121" s="3"/>
      <c r="C121" s="3"/>
      <c r="D121" s="3"/>
      <c r="E121" s="3"/>
      <c r="F121" s="3"/>
      <c r="G121" s="21"/>
      <c r="H121" s="3">
        <f t="shared" si="2"/>
        <v>84</v>
      </c>
      <c r="I121" s="3"/>
      <c r="J121" s="3"/>
      <c r="K121" s="3"/>
      <c r="L121" s="3"/>
      <c r="M121" s="3">
        <f t="shared" si="3"/>
        <v>84</v>
      </c>
      <c r="N121">
        <v>84</v>
      </c>
    </row>
    <row r="122" spans="1:14" x14ac:dyDescent="0.25">
      <c r="A122" s="3">
        <v>118</v>
      </c>
      <c r="B122" s="3"/>
      <c r="C122" s="3"/>
      <c r="D122" s="3"/>
      <c r="E122" s="3"/>
      <c r="F122" s="3"/>
      <c r="G122" s="21"/>
      <c r="H122" s="3">
        <f t="shared" si="2"/>
        <v>83</v>
      </c>
      <c r="I122" s="3"/>
      <c r="J122" s="3"/>
      <c r="K122" s="3"/>
      <c r="L122" s="3"/>
      <c r="M122" s="3">
        <f t="shared" si="3"/>
        <v>83</v>
      </c>
      <c r="N122">
        <v>83</v>
      </c>
    </row>
    <row r="123" spans="1:14" ht="16.5" customHeight="1" x14ac:dyDescent="0.25">
      <c r="A123" s="3">
        <v>119</v>
      </c>
      <c r="B123" s="3"/>
      <c r="C123" s="3"/>
      <c r="D123" s="3"/>
      <c r="E123" s="3"/>
      <c r="F123" s="3"/>
      <c r="G123" s="21"/>
      <c r="H123" s="3">
        <f t="shared" si="2"/>
        <v>82</v>
      </c>
      <c r="I123" s="3"/>
      <c r="J123" s="3"/>
      <c r="L123" s="3"/>
      <c r="M123" s="3">
        <f t="shared" si="3"/>
        <v>82</v>
      </c>
      <c r="N123">
        <v>82</v>
      </c>
    </row>
    <row r="124" spans="1:14" ht="16.5" customHeight="1" x14ac:dyDescent="0.25">
      <c r="A124" s="3">
        <v>120</v>
      </c>
      <c r="B124" s="3"/>
      <c r="C124" s="3"/>
      <c r="D124" s="3"/>
      <c r="E124" s="3"/>
      <c r="F124" s="3"/>
      <c r="G124" s="21"/>
      <c r="H124" s="3">
        <f t="shared" si="2"/>
        <v>81</v>
      </c>
      <c r="I124" s="3"/>
      <c r="J124" s="3"/>
      <c r="L124" s="3"/>
      <c r="M124" s="3">
        <f t="shared" si="3"/>
        <v>81</v>
      </c>
      <c r="N124">
        <v>81</v>
      </c>
    </row>
    <row r="125" spans="1:14" ht="16.5" customHeight="1" x14ac:dyDescent="0.25">
      <c r="A125" s="3">
        <v>121</v>
      </c>
      <c r="B125" s="3"/>
      <c r="C125" s="3"/>
      <c r="D125" s="3"/>
      <c r="E125" s="3"/>
      <c r="F125" s="3"/>
      <c r="G125" s="21"/>
      <c r="H125" s="3">
        <f t="shared" si="2"/>
        <v>80</v>
      </c>
      <c r="I125" s="3"/>
      <c r="J125" s="3"/>
      <c r="K125" s="3"/>
      <c r="L125" s="3"/>
      <c r="M125" s="3">
        <f t="shared" si="3"/>
        <v>80</v>
      </c>
      <c r="N125">
        <v>80</v>
      </c>
    </row>
    <row r="126" spans="1:14" ht="16.5" customHeight="1" x14ac:dyDescent="0.25">
      <c r="A126" s="3">
        <v>122</v>
      </c>
      <c r="B126" s="3"/>
      <c r="C126" s="3"/>
      <c r="D126" s="3"/>
      <c r="E126" s="3"/>
      <c r="F126" s="3"/>
      <c r="G126" s="21"/>
      <c r="H126" s="3">
        <f t="shared" si="2"/>
        <v>79</v>
      </c>
      <c r="I126" s="3"/>
      <c r="K126" s="3"/>
      <c r="L126" s="3"/>
      <c r="M126" s="3">
        <f t="shared" si="3"/>
        <v>79</v>
      </c>
      <c r="N126">
        <v>79</v>
      </c>
    </row>
    <row r="127" spans="1:14" ht="16.5" customHeight="1" x14ac:dyDescent="0.25">
      <c r="A127" s="3">
        <v>123</v>
      </c>
      <c r="D127" s="3"/>
      <c r="E127" s="3"/>
      <c r="G127" s="21"/>
      <c r="H127" s="3">
        <f t="shared" si="2"/>
        <v>78</v>
      </c>
      <c r="M127" s="3">
        <f t="shared" si="3"/>
        <v>78</v>
      </c>
      <c r="N127">
        <v>78</v>
      </c>
    </row>
    <row r="128" spans="1:14" ht="16.5" customHeight="1" x14ac:dyDescent="0.25">
      <c r="A128" s="3">
        <v>124</v>
      </c>
      <c r="B128" s="3"/>
      <c r="C128" s="3"/>
      <c r="D128" s="3"/>
      <c r="E128" s="3"/>
      <c r="F128" s="3"/>
      <c r="G128" s="21"/>
      <c r="H128" s="3">
        <f t="shared" si="2"/>
        <v>77</v>
      </c>
      <c r="M128" s="3">
        <f t="shared" si="3"/>
        <v>77</v>
      </c>
      <c r="N128">
        <v>77</v>
      </c>
    </row>
    <row r="129" spans="1:14" ht="16.5" customHeight="1" x14ac:dyDescent="0.25">
      <c r="A129" s="3">
        <v>125</v>
      </c>
      <c r="B129" s="3"/>
      <c r="C129" s="3"/>
      <c r="D129" s="3"/>
      <c r="E129" s="3"/>
      <c r="F129" s="3"/>
      <c r="G129" s="21"/>
      <c r="H129" s="3">
        <f t="shared" si="2"/>
        <v>76</v>
      </c>
      <c r="I129" s="3"/>
      <c r="J129" s="3"/>
      <c r="L129" s="3"/>
      <c r="M129" s="3">
        <f t="shared" si="3"/>
        <v>76</v>
      </c>
      <c r="N129">
        <v>76</v>
      </c>
    </row>
    <row r="130" spans="1:14" ht="16.5" customHeight="1" x14ac:dyDescent="0.25">
      <c r="A130" s="3">
        <v>126</v>
      </c>
      <c r="B130" s="3"/>
      <c r="C130" s="3"/>
      <c r="D130" s="3"/>
      <c r="E130" s="3"/>
      <c r="G130" s="21"/>
      <c r="H130" s="3">
        <f t="shared" si="2"/>
        <v>75</v>
      </c>
      <c r="I130" s="3"/>
      <c r="J130" s="3"/>
      <c r="L130" s="3"/>
      <c r="M130" s="3">
        <f t="shared" si="3"/>
        <v>75</v>
      </c>
      <c r="N130">
        <v>75</v>
      </c>
    </row>
    <row r="131" spans="1:14" ht="16.5" customHeight="1" x14ac:dyDescent="0.25">
      <c r="A131" s="3">
        <v>127</v>
      </c>
      <c r="D131" s="3"/>
      <c r="E131" s="3"/>
      <c r="G131" s="21"/>
      <c r="H131" s="3">
        <f t="shared" si="2"/>
        <v>74</v>
      </c>
      <c r="I131" s="3"/>
      <c r="K131" s="3"/>
      <c r="M131" s="3">
        <f t="shared" si="3"/>
        <v>74</v>
      </c>
      <c r="N131">
        <v>74</v>
      </c>
    </row>
    <row r="132" spans="1:14" ht="16.5" customHeight="1" x14ac:dyDescent="0.25">
      <c r="A132" s="3">
        <v>128</v>
      </c>
      <c r="B132" s="3"/>
      <c r="C132" s="3"/>
      <c r="D132" s="3"/>
      <c r="E132" s="3"/>
      <c r="F132" s="3"/>
      <c r="G132" s="21"/>
      <c r="H132" s="3">
        <f t="shared" si="2"/>
        <v>73</v>
      </c>
      <c r="I132" s="3"/>
      <c r="J132" s="3"/>
      <c r="K132" s="3"/>
      <c r="L132" s="3"/>
      <c r="M132" s="3">
        <f t="shared" si="3"/>
        <v>73</v>
      </c>
      <c r="N132">
        <v>73</v>
      </c>
    </row>
    <row r="133" spans="1:14" ht="16.5" customHeight="1" x14ac:dyDescent="0.25">
      <c r="A133" s="3">
        <v>129</v>
      </c>
      <c r="B133" s="3"/>
      <c r="C133" s="3"/>
      <c r="D133" s="3"/>
      <c r="E133" s="3"/>
      <c r="F133" s="3"/>
      <c r="G133" s="21"/>
      <c r="H133" s="3">
        <f t="shared" ref="H133:H196" si="4">IF(I133="TR",(G$1*N133)+50,G$1*N133)</f>
        <v>72</v>
      </c>
      <c r="I133" s="3"/>
      <c r="L133" s="3"/>
      <c r="M133" s="3">
        <f t="shared" ref="M133:M196" si="5">IF(I133="TR",(G$1*N133)+50,G$1*N133)</f>
        <v>72</v>
      </c>
      <c r="N133">
        <v>72</v>
      </c>
    </row>
    <row r="134" spans="1:14" ht="16.5" customHeight="1" x14ac:dyDescent="0.25">
      <c r="A134" s="3">
        <v>130</v>
      </c>
      <c r="B134" s="3"/>
      <c r="C134" s="3"/>
      <c r="D134" s="3"/>
      <c r="E134" s="3"/>
      <c r="F134" s="3"/>
      <c r="G134" s="21"/>
      <c r="H134" s="3">
        <f t="shared" si="4"/>
        <v>71</v>
      </c>
      <c r="I134" s="3"/>
      <c r="J134" s="3"/>
      <c r="K134" s="3"/>
      <c r="M134" s="3">
        <f t="shared" si="5"/>
        <v>71</v>
      </c>
      <c r="N134">
        <v>71</v>
      </c>
    </row>
    <row r="135" spans="1:14" ht="16.5" customHeight="1" x14ac:dyDescent="0.25">
      <c r="A135" s="3">
        <v>131</v>
      </c>
      <c r="D135" s="3"/>
      <c r="G135" s="21"/>
      <c r="H135" s="3">
        <f t="shared" si="4"/>
        <v>70</v>
      </c>
      <c r="I135" s="3"/>
      <c r="M135" s="3">
        <f t="shared" si="5"/>
        <v>70</v>
      </c>
      <c r="N135">
        <v>70</v>
      </c>
    </row>
    <row r="136" spans="1:14" ht="16.5" customHeight="1" x14ac:dyDescent="0.25">
      <c r="A136" s="3">
        <v>132</v>
      </c>
      <c r="B136" s="3"/>
      <c r="C136" s="3"/>
      <c r="D136" s="3"/>
      <c r="G136" s="21"/>
      <c r="H136" s="3">
        <f t="shared" si="4"/>
        <v>69</v>
      </c>
      <c r="I136" s="3"/>
      <c r="L136" s="3"/>
      <c r="M136" s="3">
        <f t="shared" si="5"/>
        <v>69</v>
      </c>
      <c r="N136">
        <v>69</v>
      </c>
    </row>
    <row r="137" spans="1:14" ht="16.5" customHeight="1" x14ac:dyDescent="0.25">
      <c r="A137" s="3">
        <v>133</v>
      </c>
      <c r="B137" s="3"/>
      <c r="C137" s="3"/>
      <c r="D137" s="3"/>
      <c r="E137" s="3"/>
      <c r="F137" s="3"/>
      <c r="G137" s="21"/>
      <c r="H137" s="3">
        <f t="shared" si="4"/>
        <v>68</v>
      </c>
      <c r="I137" s="3"/>
      <c r="M137" s="3">
        <f t="shared" si="5"/>
        <v>68</v>
      </c>
      <c r="N137">
        <v>68</v>
      </c>
    </row>
    <row r="138" spans="1:14" ht="16.5" customHeight="1" x14ac:dyDescent="0.25">
      <c r="A138" s="3">
        <v>134</v>
      </c>
      <c r="B138" s="3"/>
      <c r="C138" s="3"/>
      <c r="D138" s="3"/>
      <c r="E138" s="3"/>
      <c r="F138" s="3"/>
      <c r="G138" s="21"/>
      <c r="H138" s="3">
        <f t="shared" si="4"/>
        <v>67</v>
      </c>
      <c r="I138" s="3"/>
      <c r="M138" s="3">
        <f t="shared" si="5"/>
        <v>67</v>
      </c>
      <c r="N138">
        <v>67</v>
      </c>
    </row>
    <row r="139" spans="1:14" ht="16.5" customHeight="1" x14ac:dyDescent="0.25">
      <c r="A139" s="3">
        <v>135</v>
      </c>
      <c r="B139" s="3"/>
      <c r="C139" s="3"/>
      <c r="D139" s="3"/>
      <c r="E139" s="3"/>
      <c r="G139" s="21"/>
      <c r="H139" s="3">
        <f t="shared" si="4"/>
        <v>66</v>
      </c>
      <c r="I139" s="3"/>
      <c r="J139" s="3"/>
      <c r="K139" s="3"/>
      <c r="L139" s="3"/>
      <c r="M139" s="3">
        <f t="shared" si="5"/>
        <v>66</v>
      </c>
      <c r="N139">
        <v>66</v>
      </c>
    </row>
    <row r="140" spans="1:14" ht="16.5" customHeight="1" x14ac:dyDescent="0.25">
      <c r="A140" s="3">
        <v>136</v>
      </c>
      <c r="B140" s="3"/>
      <c r="C140" s="3"/>
      <c r="D140" s="3"/>
      <c r="E140" s="3"/>
      <c r="G140" s="21"/>
      <c r="H140" s="3">
        <f t="shared" si="4"/>
        <v>65</v>
      </c>
      <c r="I140" s="3"/>
      <c r="M140" s="3">
        <f t="shared" si="5"/>
        <v>65</v>
      </c>
      <c r="N140">
        <v>65</v>
      </c>
    </row>
    <row r="141" spans="1:14" ht="16.5" customHeight="1" x14ac:dyDescent="0.25">
      <c r="A141" s="3">
        <v>137</v>
      </c>
      <c r="B141" s="3"/>
      <c r="C141" s="3"/>
      <c r="D141" s="3"/>
      <c r="G141" s="21"/>
      <c r="H141" s="3">
        <f t="shared" si="4"/>
        <v>64</v>
      </c>
      <c r="I141" s="3"/>
      <c r="J141" s="3"/>
      <c r="K141" s="3"/>
      <c r="M141" s="3">
        <f t="shared" si="5"/>
        <v>64</v>
      </c>
      <c r="N141">
        <v>64</v>
      </c>
    </row>
    <row r="142" spans="1:14" ht="16.5" customHeight="1" x14ac:dyDescent="0.25">
      <c r="A142" s="3">
        <v>138</v>
      </c>
      <c r="D142" s="3"/>
      <c r="G142" s="21"/>
      <c r="H142" s="3">
        <f t="shared" si="4"/>
        <v>63</v>
      </c>
      <c r="I142" s="3"/>
      <c r="K142" s="3"/>
      <c r="M142" s="3">
        <f t="shared" si="5"/>
        <v>63</v>
      </c>
      <c r="N142">
        <v>63</v>
      </c>
    </row>
    <row r="143" spans="1:14" ht="16.5" customHeight="1" x14ac:dyDescent="0.25">
      <c r="A143" s="3">
        <v>139</v>
      </c>
      <c r="B143" s="3"/>
      <c r="C143" s="3"/>
      <c r="D143" s="3"/>
      <c r="G143" s="21"/>
      <c r="H143" s="3">
        <f t="shared" si="4"/>
        <v>62</v>
      </c>
      <c r="I143" s="3"/>
      <c r="J143" s="3"/>
      <c r="K143" s="3"/>
      <c r="L143" s="3"/>
      <c r="M143" s="3">
        <f t="shared" si="5"/>
        <v>62</v>
      </c>
      <c r="N143">
        <v>62</v>
      </c>
    </row>
    <row r="144" spans="1:14" ht="16.5" customHeight="1" x14ac:dyDescent="0.25">
      <c r="A144" s="3">
        <v>140</v>
      </c>
      <c r="B144" s="3"/>
      <c r="C144" s="3"/>
      <c r="D144" s="3"/>
      <c r="E144" s="3"/>
      <c r="G144" s="21"/>
      <c r="H144" s="3">
        <f t="shared" si="4"/>
        <v>61</v>
      </c>
      <c r="I144" s="3"/>
      <c r="J144" s="3"/>
      <c r="K144" s="3"/>
      <c r="L144" s="3"/>
      <c r="M144" s="3">
        <f t="shared" si="5"/>
        <v>61</v>
      </c>
      <c r="N144">
        <v>61</v>
      </c>
    </row>
    <row r="145" spans="1:14" ht="16.5" customHeight="1" x14ac:dyDescent="0.25">
      <c r="A145" s="3">
        <v>141</v>
      </c>
      <c r="D145" s="3"/>
      <c r="G145" s="21"/>
      <c r="H145" s="3">
        <f t="shared" si="4"/>
        <v>60</v>
      </c>
      <c r="I145" s="3"/>
      <c r="J145" s="3"/>
      <c r="K145" s="3"/>
      <c r="L145" s="3"/>
      <c r="M145" s="3">
        <f t="shared" si="5"/>
        <v>60</v>
      </c>
      <c r="N145">
        <v>60</v>
      </c>
    </row>
    <row r="146" spans="1:14" ht="16.5" customHeight="1" x14ac:dyDescent="0.25">
      <c r="A146" s="3">
        <v>142</v>
      </c>
      <c r="B146" s="3"/>
      <c r="C146" s="3"/>
      <c r="D146" s="3"/>
      <c r="E146" s="3"/>
      <c r="F146" s="3"/>
      <c r="G146" s="21"/>
      <c r="H146" s="3">
        <f t="shared" si="4"/>
        <v>59</v>
      </c>
      <c r="I146" s="3"/>
      <c r="J146" s="3"/>
      <c r="K146" s="3"/>
      <c r="L146" s="3"/>
      <c r="M146" s="3">
        <f t="shared" si="5"/>
        <v>59</v>
      </c>
      <c r="N146">
        <v>59</v>
      </c>
    </row>
    <row r="147" spans="1:14" ht="16.5" customHeight="1" x14ac:dyDescent="0.25">
      <c r="A147" s="3">
        <v>143</v>
      </c>
      <c r="D147" s="3"/>
      <c r="E147" s="3"/>
      <c r="G147" s="21"/>
      <c r="H147" s="3">
        <f t="shared" si="4"/>
        <v>58</v>
      </c>
      <c r="I147" s="3"/>
      <c r="L147" s="3"/>
      <c r="M147" s="3">
        <f t="shared" si="5"/>
        <v>58</v>
      </c>
      <c r="N147">
        <v>58</v>
      </c>
    </row>
    <row r="148" spans="1:14" ht="16.5" customHeight="1" x14ac:dyDescent="0.25">
      <c r="A148" s="3">
        <v>144</v>
      </c>
      <c r="B148" s="3"/>
      <c r="C148" s="3"/>
      <c r="D148" s="3"/>
      <c r="E148" s="3"/>
      <c r="G148" s="21"/>
      <c r="H148" s="3">
        <f t="shared" si="4"/>
        <v>57</v>
      </c>
      <c r="I148" s="3"/>
      <c r="L148" s="3"/>
      <c r="M148" s="3">
        <f t="shared" si="5"/>
        <v>57</v>
      </c>
      <c r="N148">
        <v>57</v>
      </c>
    </row>
    <row r="149" spans="1:14" ht="16.5" customHeight="1" x14ac:dyDescent="0.25">
      <c r="A149" s="3">
        <v>145</v>
      </c>
      <c r="B149" s="3"/>
      <c r="C149" s="3"/>
      <c r="D149" s="3"/>
      <c r="E149" s="3"/>
      <c r="F149" s="3"/>
      <c r="G149" s="21"/>
      <c r="H149" s="3">
        <f t="shared" si="4"/>
        <v>56</v>
      </c>
      <c r="I149" s="3"/>
      <c r="M149" s="3">
        <f t="shared" si="5"/>
        <v>56</v>
      </c>
      <c r="N149">
        <v>56</v>
      </c>
    </row>
    <row r="150" spans="1:14" ht="16.5" customHeight="1" x14ac:dyDescent="0.25">
      <c r="A150" s="3">
        <v>146</v>
      </c>
      <c r="D150" s="3"/>
      <c r="G150" s="21"/>
      <c r="H150" s="3">
        <f t="shared" si="4"/>
        <v>55</v>
      </c>
      <c r="I150" s="3"/>
      <c r="J150" s="3"/>
      <c r="K150" s="3"/>
      <c r="L150" s="3"/>
      <c r="M150" s="3">
        <f t="shared" si="5"/>
        <v>55</v>
      </c>
      <c r="N150">
        <v>55</v>
      </c>
    </row>
    <row r="151" spans="1:14" ht="16.5" customHeight="1" x14ac:dyDescent="0.25">
      <c r="A151" s="3">
        <v>147</v>
      </c>
      <c r="D151" s="3"/>
      <c r="G151" s="21"/>
      <c r="H151" s="3">
        <f t="shared" si="4"/>
        <v>54</v>
      </c>
      <c r="I151" s="3"/>
      <c r="M151" s="3">
        <f t="shared" si="5"/>
        <v>54</v>
      </c>
      <c r="N151">
        <v>54</v>
      </c>
    </row>
    <row r="152" spans="1:14" ht="16.5" customHeight="1" x14ac:dyDescent="0.25">
      <c r="A152" s="3">
        <v>148</v>
      </c>
      <c r="D152" s="3"/>
      <c r="G152" s="21"/>
      <c r="H152" s="3">
        <f t="shared" si="4"/>
        <v>53</v>
      </c>
      <c r="I152" s="3"/>
      <c r="J152" s="3"/>
      <c r="L152" s="3"/>
      <c r="M152" s="3">
        <f t="shared" si="5"/>
        <v>53</v>
      </c>
      <c r="N152">
        <v>53</v>
      </c>
    </row>
    <row r="153" spans="1:14" ht="16.5" customHeight="1" x14ac:dyDescent="0.25">
      <c r="A153" s="3">
        <v>149</v>
      </c>
      <c r="B153" s="3"/>
      <c r="C153" s="3"/>
      <c r="D153" s="3"/>
      <c r="E153" s="3"/>
      <c r="G153" s="21"/>
      <c r="H153" s="3">
        <f t="shared" si="4"/>
        <v>52</v>
      </c>
      <c r="I153" s="3"/>
      <c r="J153" s="3"/>
      <c r="K153" s="3"/>
      <c r="L153" s="3"/>
      <c r="M153" s="3">
        <f t="shared" si="5"/>
        <v>52</v>
      </c>
      <c r="N153">
        <v>52</v>
      </c>
    </row>
    <row r="154" spans="1:14" ht="16.5" customHeight="1" x14ac:dyDescent="0.25">
      <c r="A154" s="3">
        <v>150</v>
      </c>
      <c r="B154" s="3"/>
      <c r="C154" s="3"/>
      <c r="D154" s="3"/>
      <c r="E154" s="3"/>
      <c r="F154" s="3"/>
      <c r="G154" s="21"/>
      <c r="H154" s="3">
        <f t="shared" si="4"/>
        <v>51</v>
      </c>
      <c r="I154" s="3"/>
      <c r="K154" s="3"/>
      <c r="L154" s="3"/>
      <c r="M154" s="3">
        <f t="shared" si="5"/>
        <v>51</v>
      </c>
      <c r="N154">
        <v>51</v>
      </c>
    </row>
    <row r="155" spans="1:14" ht="16.5" customHeight="1" x14ac:dyDescent="0.25">
      <c r="A155" s="3">
        <v>151</v>
      </c>
      <c r="D155" s="3"/>
      <c r="G155" s="21"/>
      <c r="H155" s="3">
        <f t="shared" si="4"/>
        <v>50</v>
      </c>
      <c r="I155" s="3"/>
      <c r="J155" s="3"/>
      <c r="K155" s="3"/>
      <c r="L155" s="3"/>
      <c r="M155" s="3">
        <f t="shared" si="5"/>
        <v>50</v>
      </c>
      <c r="N155">
        <v>50</v>
      </c>
    </row>
    <row r="156" spans="1:14" ht="16.5" customHeight="1" x14ac:dyDescent="0.25">
      <c r="A156" s="3">
        <v>152</v>
      </c>
      <c r="B156" s="3"/>
      <c r="C156" s="3"/>
      <c r="D156" s="3"/>
      <c r="E156" s="3"/>
      <c r="F156" s="3"/>
      <c r="G156" s="21"/>
      <c r="H156" s="3">
        <f t="shared" si="4"/>
        <v>49</v>
      </c>
      <c r="I156" s="3"/>
      <c r="J156" s="3"/>
      <c r="K156" s="3"/>
      <c r="L156" s="3"/>
      <c r="M156" s="3">
        <f t="shared" si="5"/>
        <v>49</v>
      </c>
      <c r="N156">
        <v>49</v>
      </c>
    </row>
    <row r="157" spans="1:14" ht="16.5" customHeight="1" x14ac:dyDescent="0.25">
      <c r="A157" s="3">
        <v>153</v>
      </c>
      <c r="D157" s="3"/>
      <c r="G157" s="21"/>
      <c r="H157" s="3">
        <f t="shared" si="4"/>
        <v>48</v>
      </c>
      <c r="I157" s="3"/>
      <c r="J157" s="3"/>
      <c r="K157" s="3"/>
      <c r="M157" s="3">
        <f t="shared" si="5"/>
        <v>48</v>
      </c>
      <c r="N157">
        <v>48</v>
      </c>
    </row>
    <row r="158" spans="1:14" ht="16.5" customHeight="1" x14ac:dyDescent="0.25">
      <c r="A158" s="3">
        <v>154</v>
      </c>
      <c r="B158" s="3"/>
      <c r="C158" s="3"/>
      <c r="D158" s="3"/>
      <c r="E158" s="3"/>
      <c r="G158" s="21"/>
      <c r="H158" s="3">
        <f t="shared" si="4"/>
        <v>47</v>
      </c>
      <c r="I158" s="3"/>
      <c r="J158" s="3"/>
      <c r="L158" s="3"/>
      <c r="M158" s="3">
        <f t="shared" si="5"/>
        <v>47</v>
      </c>
      <c r="N158">
        <v>47</v>
      </c>
    </row>
    <row r="159" spans="1:14" ht="16.5" customHeight="1" x14ac:dyDescent="0.25">
      <c r="A159" s="3">
        <v>155</v>
      </c>
      <c r="D159" s="3"/>
      <c r="E159" s="3"/>
      <c r="G159" s="21"/>
      <c r="H159" s="3">
        <f t="shared" si="4"/>
        <v>46</v>
      </c>
      <c r="I159" s="3"/>
      <c r="M159" s="3">
        <f t="shared" si="5"/>
        <v>46</v>
      </c>
      <c r="N159">
        <v>46</v>
      </c>
    </row>
    <row r="160" spans="1:14" ht="16.5" customHeight="1" x14ac:dyDescent="0.25">
      <c r="A160" s="3">
        <v>156</v>
      </c>
      <c r="B160" s="3"/>
      <c r="C160" s="3"/>
      <c r="D160" s="3"/>
      <c r="E160" s="3"/>
      <c r="F160" s="3"/>
      <c r="G160" s="21"/>
      <c r="H160" s="3">
        <f t="shared" si="4"/>
        <v>45</v>
      </c>
      <c r="I160" s="3"/>
      <c r="J160" s="3"/>
      <c r="K160" s="3"/>
      <c r="M160" s="3">
        <f t="shared" si="5"/>
        <v>45</v>
      </c>
      <c r="N160">
        <v>45</v>
      </c>
    </row>
    <row r="161" spans="1:14" ht="16.5" customHeight="1" x14ac:dyDescent="0.25">
      <c r="A161" s="3">
        <v>157</v>
      </c>
      <c r="B161" s="3"/>
      <c r="C161" s="3"/>
      <c r="D161" s="3"/>
      <c r="E161" s="3"/>
      <c r="G161" s="21"/>
      <c r="H161" s="3">
        <f t="shared" si="4"/>
        <v>44</v>
      </c>
      <c r="I161" s="3"/>
      <c r="J161" s="3"/>
      <c r="K161" s="3"/>
      <c r="L161" s="3"/>
      <c r="M161" s="3">
        <f t="shared" si="5"/>
        <v>44</v>
      </c>
      <c r="N161">
        <v>44</v>
      </c>
    </row>
    <row r="162" spans="1:14" ht="16.5" customHeight="1" x14ac:dyDescent="0.25">
      <c r="A162" s="3">
        <v>158</v>
      </c>
      <c r="B162" s="3"/>
      <c r="D162" s="3"/>
      <c r="E162" s="3"/>
      <c r="F162" s="3"/>
      <c r="G162" s="21"/>
      <c r="H162" s="3">
        <f t="shared" si="4"/>
        <v>43</v>
      </c>
      <c r="I162" s="3"/>
      <c r="M162" s="3">
        <f t="shared" si="5"/>
        <v>43</v>
      </c>
      <c r="N162">
        <v>43</v>
      </c>
    </row>
    <row r="163" spans="1:14" ht="16.5" customHeight="1" x14ac:dyDescent="0.25">
      <c r="A163" s="3">
        <v>159</v>
      </c>
      <c r="D163" s="3"/>
      <c r="G163" s="21"/>
      <c r="H163" s="3">
        <f t="shared" si="4"/>
        <v>42</v>
      </c>
      <c r="I163" s="3"/>
      <c r="J163" s="3"/>
      <c r="K163" s="3"/>
      <c r="L163" s="3"/>
      <c r="M163" s="3">
        <f t="shared" si="5"/>
        <v>42</v>
      </c>
      <c r="N163">
        <v>42</v>
      </c>
    </row>
    <row r="164" spans="1:14" ht="16.5" customHeight="1" x14ac:dyDescent="0.25">
      <c r="A164" s="3">
        <v>160</v>
      </c>
      <c r="B164" s="3"/>
      <c r="D164" s="3"/>
      <c r="E164" s="3"/>
      <c r="F164" s="3"/>
      <c r="G164" s="21"/>
      <c r="H164" s="3">
        <f t="shared" si="4"/>
        <v>41</v>
      </c>
      <c r="I164" s="3"/>
      <c r="K164" s="3"/>
      <c r="M164" s="3">
        <f t="shared" si="5"/>
        <v>41</v>
      </c>
      <c r="N164">
        <v>41</v>
      </c>
    </row>
    <row r="165" spans="1:14" ht="16.5" customHeight="1" x14ac:dyDescent="0.25">
      <c r="A165" s="3">
        <v>161</v>
      </c>
      <c r="B165" s="3"/>
      <c r="C165" s="3"/>
      <c r="D165" s="3"/>
      <c r="E165" s="3"/>
      <c r="F165" s="3"/>
      <c r="G165" s="21"/>
      <c r="H165" s="3">
        <f t="shared" si="4"/>
        <v>40</v>
      </c>
      <c r="I165" s="3"/>
      <c r="J165" s="3"/>
      <c r="K165" s="3"/>
      <c r="M165" s="3">
        <f t="shared" si="5"/>
        <v>40</v>
      </c>
      <c r="N165">
        <v>40</v>
      </c>
    </row>
    <row r="166" spans="1:14" ht="16.5" customHeight="1" x14ac:dyDescent="0.25">
      <c r="A166" s="3">
        <v>162</v>
      </c>
      <c r="B166" s="3"/>
      <c r="C166" s="3"/>
      <c r="D166" s="3"/>
      <c r="E166" s="3"/>
      <c r="F166" s="3"/>
      <c r="G166" s="21"/>
      <c r="H166" s="3">
        <f t="shared" si="4"/>
        <v>39</v>
      </c>
      <c r="I166" s="3"/>
      <c r="J166" s="3"/>
      <c r="K166" s="3"/>
      <c r="M166" s="3">
        <f t="shared" si="5"/>
        <v>39</v>
      </c>
      <c r="N166">
        <v>39</v>
      </c>
    </row>
    <row r="167" spans="1:14" ht="16.5" customHeight="1" x14ac:dyDescent="0.25">
      <c r="A167" s="3">
        <v>163</v>
      </c>
      <c r="D167" s="3"/>
      <c r="G167" s="21"/>
      <c r="H167" s="3">
        <f t="shared" si="4"/>
        <v>38</v>
      </c>
      <c r="I167" s="3"/>
      <c r="J167" s="3"/>
      <c r="K167" s="3"/>
      <c r="L167" s="3"/>
      <c r="M167" s="3">
        <f t="shared" si="5"/>
        <v>38</v>
      </c>
      <c r="N167">
        <v>38</v>
      </c>
    </row>
    <row r="168" spans="1:14" ht="16.5" customHeight="1" x14ac:dyDescent="0.25">
      <c r="A168" s="3">
        <v>164</v>
      </c>
      <c r="D168" s="3"/>
      <c r="E168" s="3"/>
      <c r="G168" s="21"/>
      <c r="H168" s="3">
        <f t="shared" si="4"/>
        <v>37</v>
      </c>
      <c r="M168" s="3">
        <f t="shared" si="5"/>
        <v>37</v>
      </c>
      <c r="N168">
        <v>37</v>
      </c>
    </row>
    <row r="169" spans="1:14" ht="16.5" customHeight="1" x14ac:dyDescent="0.25">
      <c r="A169" s="3">
        <v>165</v>
      </c>
      <c r="B169" s="3"/>
      <c r="C169" s="3"/>
      <c r="D169" s="3"/>
      <c r="E169" s="3"/>
      <c r="F169" s="3"/>
      <c r="G169" s="21"/>
      <c r="H169" s="3">
        <f t="shared" si="4"/>
        <v>36</v>
      </c>
      <c r="I169" s="3"/>
      <c r="L169" s="3"/>
      <c r="M169" s="3">
        <f t="shared" si="5"/>
        <v>36</v>
      </c>
      <c r="N169">
        <v>36</v>
      </c>
    </row>
    <row r="170" spans="1:14" ht="16.5" customHeight="1" x14ac:dyDescent="0.25">
      <c r="A170" s="3">
        <v>166</v>
      </c>
      <c r="B170" s="3"/>
      <c r="C170" s="3"/>
      <c r="D170" s="3"/>
      <c r="G170" s="21"/>
      <c r="H170" s="3">
        <f t="shared" si="4"/>
        <v>35</v>
      </c>
      <c r="I170" s="3"/>
      <c r="K170" s="3"/>
      <c r="M170" s="3">
        <f t="shared" si="5"/>
        <v>35</v>
      </c>
      <c r="N170">
        <v>35</v>
      </c>
    </row>
    <row r="171" spans="1:14" ht="16.5" customHeight="1" x14ac:dyDescent="0.25">
      <c r="A171" s="3">
        <v>167</v>
      </c>
      <c r="B171" s="3"/>
      <c r="C171" s="3"/>
      <c r="D171" s="3"/>
      <c r="E171" s="3"/>
      <c r="G171" s="21"/>
      <c r="H171" s="3">
        <f t="shared" si="4"/>
        <v>34</v>
      </c>
      <c r="I171" s="3"/>
      <c r="J171" s="3"/>
      <c r="M171" s="3">
        <f t="shared" si="5"/>
        <v>34</v>
      </c>
      <c r="N171">
        <v>34</v>
      </c>
    </row>
    <row r="172" spans="1:14" ht="16.5" customHeight="1" x14ac:dyDescent="0.25">
      <c r="A172" s="3">
        <v>168</v>
      </c>
      <c r="B172" s="3"/>
      <c r="C172" s="3"/>
      <c r="D172" s="3"/>
      <c r="E172" s="3"/>
      <c r="F172" s="3"/>
      <c r="G172" s="21"/>
      <c r="H172" s="3">
        <f t="shared" si="4"/>
        <v>33</v>
      </c>
      <c r="I172" s="3"/>
      <c r="J172" s="3"/>
      <c r="L172" s="3"/>
      <c r="M172" s="3">
        <f t="shared" si="5"/>
        <v>33</v>
      </c>
      <c r="N172">
        <v>33</v>
      </c>
    </row>
    <row r="173" spans="1:14" ht="16.5" customHeight="1" x14ac:dyDescent="0.25">
      <c r="A173" s="3">
        <v>169</v>
      </c>
      <c r="B173" s="3"/>
      <c r="C173" s="3"/>
      <c r="D173" s="3"/>
      <c r="G173" s="21"/>
      <c r="H173" s="3">
        <f t="shared" si="4"/>
        <v>32</v>
      </c>
      <c r="I173" s="3"/>
      <c r="J173" s="3"/>
      <c r="K173" s="3"/>
      <c r="L173" s="3"/>
      <c r="M173" s="3">
        <f t="shared" si="5"/>
        <v>32</v>
      </c>
      <c r="N173">
        <v>32</v>
      </c>
    </row>
    <row r="174" spans="1:14" ht="16.5" customHeight="1" x14ac:dyDescent="0.25">
      <c r="A174" s="3">
        <v>170</v>
      </c>
      <c r="D174" s="3"/>
      <c r="G174" s="21"/>
      <c r="H174" s="3">
        <f t="shared" si="4"/>
        <v>31</v>
      </c>
      <c r="I174" s="3"/>
      <c r="J174" s="3"/>
      <c r="K174" s="3"/>
      <c r="L174" s="3"/>
      <c r="M174" s="3">
        <f t="shared" si="5"/>
        <v>31</v>
      </c>
      <c r="N174">
        <v>31</v>
      </c>
    </row>
    <row r="175" spans="1:14" ht="16.5" customHeight="1" x14ac:dyDescent="0.25">
      <c r="A175" s="3">
        <v>171</v>
      </c>
      <c r="B175" s="3"/>
      <c r="C175" s="3"/>
      <c r="D175" s="3"/>
      <c r="E175" s="3"/>
      <c r="F175" s="3"/>
      <c r="G175" s="21"/>
      <c r="H175" s="3">
        <f t="shared" si="4"/>
        <v>30</v>
      </c>
      <c r="I175" s="3"/>
      <c r="J175" s="3"/>
      <c r="L175" s="3"/>
      <c r="M175" s="3">
        <f t="shared" si="5"/>
        <v>30</v>
      </c>
      <c r="N175">
        <v>30</v>
      </c>
    </row>
    <row r="176" spans="1:14" ht="16.5" customHeight="1" x14ac:dyDescent="0.25">
      <c r="A176" s="3">
        <v>172</v>
      </c>
      <c r="B176" s="3"/>
      <c r="C176" s="3"/>
      <c r="D176" s="3"/>
      <c r="G176" s="21"/>
      <c r="H176" s="3">
        <f t="shared" si="4"/>
        <v>29</v>
      </c>
      <c r="I176" s="3"/>
      <c r="J176" s="3"/>
      <c r="K176" s="3"/>
      <c r="L176" s="3"/>
      <c r="M176" s="3">
        <f t="shared" si="5"/>
        <v>29</v>
      </c>
      <c r="N176">
        <v>29</v>
      </c>
    </row>
    <row r="177" spans="1:14" ht="16.5" customHeight="1" x14ac:dyDescent="0.25">
      <c r="A177" s="3">
        <v>173</v>
      </c>
      <c r="B177" s="3"/>
      <c r="C177" s="3"/>
      <c r="D177" s="3"/>
      <c r="E177" s="3"/>
      <c r="F177" s="3"/>
      <c r="G177" s="21"/>
      <c r="H177" s="3">
        <f t="shared" si="4"/>
        <v>28</v>
      </c>
      <c r="I177" s="3"/>
      <c r="J177" s="3"/>
      <c r="L177" s="3"/>
      <c r="M177" s="3">
        <f t="shared" si="5"/>
        <v>28</v>
      </c>
      <c r="N177">
        <v>28</v>
      </c>
    </row>
    <row r="178" spans="1:14" ht="16.5" customHeight="1" x14ac:dyDescent="0.25">
      <c r="A178" s="3">
        <v>174</v>
      </c>
      <c r="B178" s="3"/>
      <c r="C178" s="3"/>
      <c r="D178" s="3"/>
      <c r="E178" s="3"/>
      <c r="G178" s="21"/>
      <c r="H178" s="3">
        <f t="shared" si="4"/>
        <v>27</v>
      </c>
      <c r="I178" s="3"/>
      <c r="J178" s="3"/>
      <c r="L178" s="3"/>
      <c r="M178" s="3">
        <f t="shared" si="5"/>
        <v>27</v>
      </c>
      <c r="N178">
        <v>27</v>
      </c>
    </row>
    <row r="179" spans="1:14" ht="16.5" customHeight="1" x14ac:dyDescent="0.25">
      <c r="A179" s="3">
        <v>175</v>
      </c>
      <c r="B179" s="3"/>
      <c r="D179" s="3"/>
      <c r="F179" s="3"/>
      <c r="G179" s="21"/>
      <c r="H179" s="3">
        <f t="shared" si="4"/>
        <v>26</v>
      </c>
      <c r="I179" s="3"/>
      <c r="M179" s="3">
        <f t="shared" si="5"/>
        <v>26</v>
      </c>
      <c r="N179">
        <v>26</v>
      </c>
    </row>
    <row r="180" spans="1:14" ht="16.5" customHeight="1" x14ac:dyDescent="0.25">
      <c r="A180" s="3">
        <v>176</v>
      </c>
      <c r="B180" s="3"/>
      <c r="C180" s="3"/>
      <c r="D180" s="3"/>
      <c r="E180" s="3"/>
      <c r="G180" s="21"/>
      <c r="H180" s="3">
        <f t="shared" si="4"/>
        <v>25</v>
      </c>
      <c r="I180" s="3"/>
      <c r="J180" s="3"/>
      <c r="K180" s="3"/>
      <c r="L180" s="3"/>
      <c r="M180" s="3">
        <f t="shared" si="5"/>
        <v>25</v>
      </c>
      <c r="N180">
        <v>25</v>
      </c>
    </row>
    <row r="181" spans="1:14" ht="16.5" customHeight="1" x14ac:dyDescent="0.25">
      <c r="A181" s="3">
        <v>177</v>
      </c>
      <c r="B181" s="3"/>
      <c r="C181" s="3"/>
      <c r="D181" s="3"/>
      <c r="E181" s="3"/>
      <c r="G181" s="21"/>
      <c r="H181" s="3">
        <f t="shared" si="4"/>
        <v>24</v>
      </c>
      <c r="M181" s="3">
        <f t="shared" si="5"/>
        <v>24</v>
      </c>
      <c r="N181">
        <v>24</v>
      </c>
    </row>
    <row r="182" spans="1:14" ht="16.5" customHeight="1" x14ac:dyDescent="0.25">
      <c r="A182" s="3">
        <v>178</v>
      </c>
      <c r="B182" s="3"/>
      <c r="C182" s="3"/>
      <c r="D182" s="3"/>
      <c r="E182" s="3"/>
      <c r="G182" s="21"/>
      <c r="H182" s="3">
        <f t="shared" si="4"/>
        <v>23</v>
      </c>
      <c r="I182" s="3"/>
      <c r="J182" s="3"/>
      <c r="L182" s="3"/>
      <c r="M182" s="3">
        <f t="shared" si="5"/>
        <v>23</v>
      </c>
      <c r="N182">
        <v>23</v>
      </c>
    </row>
    <row r="183" spans="1:14" ht="16.5" customHeight="1" x14ac:dyDescent="0.25">
      <c r="A183" s="3">
        <v>179</v>
      </c>
      <c r="D183" s="3"/>
      <c r="G183" s="21"/>
      <c r="H183" s="3">
        <f t="shared" si="4"/>
        <v>22</v>
      </c>
      <c r="I183" s="3"/>
      <c r="J183" s="3"/>
      <c r="K183" s="3"/>
      <c r="L183" s="3"/>
      <c r="M183" s="3">
        <f t="shared" si="5"/>
        <v>22</v>
      </c>
      <c r="N183">
        <v>22</v>
      </c>
    </row>
    <row r="184" spans="1:14" ht="16.5" customHeight="1" x14ac:dyDescent="0.25">
      <c r="A184" s="3">
        <v>180</v>
      </c>
      <c r="C184" s="3"/>
      <c r="D184" s="3"/>
      <c r="E184" s="3"/>
      <c r="F184" s="8"/>
      <c r="G184" s="21"/>
      <c r="H184" s="3">
        <f t="shared" si="4"/>
        <v>21</v>
      </c>
      <c r="I184" s="3"/>
      <c r="J184" s="3"/>
      <c r="K184" s="3"/>
      <c r="L184" s="3"/>
      <c r="M184" s="3">
        <f t="shared" si="5"/>
        <v>21</v>
      </c>
      <c r="N184">
        <v>21</v>
      </c>
    </row>
    <row r="185" spans="1:14" ht="16.5" customHeight="1" x14ac:dyDescent="0.25">
      <c r="A185" s="3">
        <v>181</v>
      </c>
      <c r="D185" s="3"/>
      <c r="E185" s="3"/>
      <c r="F185" s="3"/>
      <c r="G185" s="21"/>
      <c r="H185" s="3">
        <f t="shared" si="4"/>
        <v>20</v>
      </c>
      <c r="I185" s="3"/>
      <c r="K185" s="3"/>
      <c r="M185" s="3">
        <f t="shared" si="5"/>
        <v>20</v>
      </c>
      <c r="N185">
        <v>20</v>
      </c>
    </row>
    <row r="186" spans="1:14" ht="16.5" customHeight="1" x14ac:dyDescent="0.25">
      <c r="A186" s="3">
        <v>182</v>
      </c>
      <c r="B186" s="3"/>
      <c r="C186" s="3"/>
      <c r="D186" s="3"/>
      <c r="E186" s="3"/>
      <c r="G186" s="21"/>
      <c r="H186" s="3">
        <f t="shared" si="4"/>
        <v>19</v>
      </c>
      <c r="I186" s="3"/>
      <c r="K186" s="3"/>
      <c r="M186" s="3">
        <f t="shared" si="5"/>
        <v>19</v>
      </c>
      <c r="N186">
        <v>19</v>
      </c>
    </row>
    <row r="187" spans="1:14" ht="16.5" customHeight="1" x14ac:dyDescent="0.25">
      <c r="A187" s="3">
        <v>183</v>
      </c>
      <c r="B187" s="3"/>
      <c r="C187" s="3"/>
      <c r="D187" s="3"/>
      <c r="E187" s="3"/>
      <c r="G187" s="21"/>
      <c r="H187" s="3">
        <f t="shared" si="4"/>
        <v>18</v>
      </c>
      <c r="I187" s="3"/>
      <c r="J187" s="3"/>
      <c r="M187" s="3">
        <f t="shared" si="5"/>
        <v>18</v>
      </c>
      <c r="N187">
        <v>18</v>
      </c>
    </row>
    <row r="188" spans="1:14" ht="16.5" customHeight="1" x14ac:dyDescent="0.25">
      <c r="A188" s="3">
        <v>184</v>
      </c>
      <c r="B188" s="3"/>
      <c r="C188" s="3"/>
      <c r="D188" s="3"/>
      <c r="E188" s="3"/>
      <c r="G188" s="21"/>
      <c r="H188" s="3">
        <f t="shared" si="4"/>
        <v>17</v>
      </c>
      <c r="I188" s="3"/>
      <c r="M188" s="3">
        <f t="shared" si="5"/>
        <v>17</v>
      </c>
      <c r="N188">
        <v>17</v>
      </c>
    </row>
    <row r="189" spans="1:14" ht="16.5" customHeight="1" x14ac:dyDescent="0.25">
      <c r="A189" s="3">
        <v>185</v>
      </c>
      <c r="D189" s="3"/>
      <c r="G189" s="21"/>
      <c r="H189" s="3">
        <f t="shared" si="4"/>
        <v>16</v>
      </c>
      <c r="I189" s="3"/>
      <c r="M189" s="3">
        <f t="shared" si="5"/>
        <v>16</v>
      </c>
      <c r="N189">
        <v>16</v>
      </c>
    </row>
    <row r="190" spans="1:14" ht="16.5" customHeight="1" x14ac:dyDescent="0.25">
      <c r="A190" s="3">
        <v>186</v>
      </c>
      <c r="D190" s="3"/>
      <c r="G190" s="21"/>
      <c r="H190" s="3">
        <f t="shared" si="4"/>
        <v>15</v>
      </c>
      <c r="I190" s="3"/>
      <c r="J190" s="3"/>
      <c r="K190" s="3"/>
      <c r="L190" s="3"/>
      <c r="M190" s="3">
        <f t="shared" si="5"/>
        <v>15</v>
      </c>
      <c r="N190">
        <v>15</v>
      </c>
    </row>
    <row r="191" spans="1:14" ht="16.5" customHeight="1" x14ac:dyDescent="0.25">
      <c r="A191" s="3">
        <v>187</v>
      </c>
      <c r="B191" s="3"/>
      <c r="C191" s="3"/>
      <c r="D191" s="3"/>
      <c r="E191" s="3"/>
      <c r="F191" s="3"/>
      <c r="G191" s="21"/>
      <c r="H191" s="3">
        <f t="shared" si="4"/>
        <v>14</v>
      </c>
      <c r="I191" s="3"/>
      <c r="M191" s="3">
        <f t="shared" si="5"/>
        <v>14</v>
      </c>
      <c r="N191">
        <v>14</v>
      </c>
    </row>
    <row r="192" spans="1:14" ht="16.5" customHeight="1" x14ac:dyDescent="0.25">
      <c r="A192" s="3">
        <v>188</v>
      </c>
      <c r="B192" s="3"/>
      <c r="C192" s="3"/>
      <c r="D192" s="3"/>
      <c r="E192" s="3"/>
      <c r="F192" s="3"/>
      <c r="G192" s="21"/>
      <c r="H192" s="3">
        <f t="shared" si="4"/>
        <v>13</v>
      </c>
      <c r="I192" s="3"/>
      <c r="M192" s="3">
        <f t="shared" si="5"/>
        <v>13</v>
      </c>
      <c r="N192">
        <v>13</v>
      </c>
    </row>
    <row r="193" spans="1:14" ht="16.5" customHeight="1" x14ac:dyDescent="0.25">
      <c r="A193" s="3">
        <v>189</v>
      </c>
      <c r="D193" s="3"/>
      <c r="G193" s="21"/>
      <c r="H193" s="3">
        <f t="shared" si="4"/>
        <v>12</v>
      </c>
      <c r="I193" s="3"/>
      <c r="M193" s="3">
        <f t="shared" si="5"/>
        <v>12</v>
      </c>
      <c r="N193">
        <v>12</v>
      </c>
    </row>
    <row r="194" spans="1:14" ht="16.5" customHeight="1" x14ac:dyDescent="0.25">
      <c r="A194" s="3">
        <v>190</v>
      </c>
      <c r="B194" s="3"/>
      <c r="C194" s="3"/>
      <c r="D194" s="3"/>
      <c r="E194" s="3"/>
      <c r="G194" s="21"/>
      <c r="H194" s="3">
        <f t="shared" si="4"/>
        <v>11</v>
      </c>
      <c r="I194" s="3"/>
      <c r="M194" s="3">
        <f t="shared" si="5"/>
        <v>11</v>
      </c>
      <c r="N194">
        <v>11</v>
      </c>
    </row>
    <row r="195" spans="1:14" ht="16.5" customHeight="1" x14ac:dyDescent="0.25">
      <c r="A195" s="3">
        <v>191</v>
      </c>
      <c r="B195" s="3"/>
      <c r="C195" s="3"/>
      <c r="D195" s="3"/>
      <c r="E195" s="3"/>
      <c r="F195" s="3"/>
      <c r="G195" s="21"/>
      <c r="H195" s="3">
        <f t="shared" si="4"/>
        <v>10</v>
      </c>
      <c r="I195" s="3"/>
      <c r="L195" s="3"/>
      <c r="M195" s="3">
        <f t="shared" si="5"/>
        <v>10</v>
      </c>
      <c r="N195">
        <v>10</v>
      </c>
    </row>
    <row r="196" spans="1:14" ht="16.5" customHeight="1" x14ac:dyDescent="0.25">
      <c r="A196" s="3">
        <v>192</v>
      </c>
      <c r="B196" s="3"/>
      <c r="C196" s="3"/>
      <c r="D196" s="3"/>
      <c r="E196" s="3"/>
      <c r="F196" s="3"/>
      <c r="G196" s="21"/>
      <c r="H196" s="3">
        <f t="shared" si="4"/>
        <v>9</v>
      </c>
      <c r="I196" s="3"/>
      <c r="K196" s="3"/>
      <c r="M196" s="3">
        <f t="shared" si="5"/>
        <v>9</v>
      </c>
      <c r="N196">
        <v>9</v>
      </c>
    </row>
    <row r="197" spans="1:14" ht="16.5" customHeight="1" x14ac:dyDescent="0.25">
      <c r="A197" s="3">
        <v>193</v>
      </c>
      <c r="D197" s="3"/>
      <c r="G197" s="21"/>
      <c r="H197" s="3">
        <f t="shared" ref="H197:H228" si="6">IF(I197="TR",(G$1*N197)+50,G$1*N197)</f>
        <v>8</v>
      </c>
      <c r="I197" s="3"/>
      <c r="J197" s="3"/>
      <c r="K197" s="3"/>
      <c r="L197" s="3"/>
      <c r="M197" s="3">
        <f t="shared" ref="M197:M228" si="7">IF(I197="TR",(G$1*N197)+50,G$1*N197)</f>
        <v>8</v>
      </c>
      <c r="N197">
        <v>8</v>
      </c>
    </row>
    <row r="198" spans="1:14" ht="16.5" customHeight="1" x14ac:dyDescent="0.25">
      <c r="A198" s="3">
        <v>194</v>
      </c>
      <c r="B198" s="3"/>
      <c r="C198" s="3"/>
      <c r="D198" s="3"/>
      <c r="E198" s="3"/>
      <c r="G198" s="21"/>
      <c r="H198" s="3">
        <f t="shared" si="6"/>
        <v>7</v>
      </c>
      <c r="I198" s="3"/>
      <c r="J198" s="3"/>
      <c r="K198" s="3"/>
      <c r="L198" s="3"/>
      <c r="M198" s="3">
        <f t="shared" si="7"/>
        <v>7</v>
      </c>
      <c r="N198">
        <v>7</v>
      </c>
    </row>
    <row r="199" spans="1:14" ht="16.5" customHeight="1" x14ac:dyDescent="0.25">
      <c r="A199" s="3">
        <v>195</v>
      </c>
      <c r="B199" s="3"/>
      <c r="C199" s="3"/>
      <c r="D199" s="3"/>
      <c r="E199" s="3"/>
      <c r="G199" s="21"/>
      <c r="H199" s="3">
        <f t="shared" si="6"/>
        <v>6</v>
      </c>
      <c r="I199" s="3"/>
      <c r="M199" s="3">
        <f t="shared" si="7"/>
        <v>6</v>
      </c>
      <c r="N199">
        <v>6</v>
      </c>
    </row>
    <row r="200" spans="1:14" ht="16.5" customHeight="1" x14ac:dyDescent="0.25">
      <c r="A200" s="3">
        <v>196</v>
      </c>
      <c r="D200" s="3"/>
      <c r="G200" s="21"/>
      <c r="H200" s="3">
        <f t="shared" si="6"/>
        <v>5</v>
      </c>
      <c r="M200" s="3">
        <f t="shared" si="7"/>
        <v>5</v>
      </c>
      <c r="N200">
        <v>5</v>
      </c>
    </row>
    <row r="201" spans="1:14" ht="16.5" customHeight="1" x14ac:dyDescent="0.25">
      <c r="A201" s="3">
        <v>197</v>
      </c>
      <c r="B201" s="3"/>
      <c r="C201" s="3"/>
      <c r="D201" s="3"/>
      <c r="E201" s="3"/>
      <c r="F201" s="3"/>
      <c r="G201" s="21"/>
      <c r="H201" s="3">
        <f t="shared" si="6"/>
        <v>4</v>
      </c>
      <c r="I201" s="3"/>
      <c r="J201" s="3"/>
      <c r="K201" s="3"/>
      <c r="L201" s="3"/>
      <c r="M201" s="3">
        <f t="shared" si="7"/>
        <v>4</v>
      </c>
      <c r="N201">
        <v>4</v>
      </c>
    </row>
    <row r="202" spans="1:14" ht="16.5" customHeight="1" x14ac:dyDescent="0.25">
      <c r="A202" s="3">
        <v>198</v>
      </c>
      <c r="D202" s="3"/>
      <c r="E202" s="3"/>
      <c r="G202" s="21"/>
      <c r="H202" s="3">
        <f t="shared" si="6"/>
        <v>3</v>
      </c>
      <c r="I202" s="3"/>
      <c r="M202" s="3">
        <f t="shared" si="7"/>
        <v>3</v>
      </c>
      <c r="N202">
        <v>3</v>
      </c>
    </row>
    <row r="203" spans="1:14" ht="16.5" customHeight="1" x14ac:dyDescent="0.25">
      <c r="A203" s="3">
        <v>199</v>
      </c>
      <c r="B203" s="3"/>
      <c r="C203" s="3"/>
      <c r="D203" s="3"/>
      <c r="E203" s="3"/>
      <c r="G203" s="21"/>
      <c r="H203" s="3">
        <f t="shared" si="6"/>
        <v>2</v>
      </c>
      <c r="I203" s="3"/>
      <c r="M203" s="3">
        <f t="shared" si="7"/>
        <v>2</v>
      </c>
      <c r="N203">
        <v>2</v>
      </c>
    </row>
    <row r="204" spans="1:14" ht="16.5" customHeight="1" x14ac:dyDescent="0.25">
      <c r="A204" s="3">
        <v>200</v>
      </c>
      <c r="D204" s="3"/>
      <c r="E204" s="3"/>
      <c r="G204" s="21"/>
      <c r="H204" s="3">
        <f t="shared" si="6"/>
        <v>1</v>
      </c>
      <c r="I204" s="3"/>
      <c r="J204" s="3"/>
      <c r="K204" s="3"/>
      <c r="M204" s="3">
        <f t="shared" si="7"/>
        <v>1</v>
      </c>
      <c r="N204">
        <v>1</v>
      </c>
    </row>
    <row r="205" spans="1:14" ht="16.5" customHeight="1" x14ac:dyDescent="0.25">
      <c r="A205" s="3">
        <v>201</v>
      </c>
      <c r="D205" s="3"/>
      <c r="G205" s="21"/>
      <c r="H205" s="3">
        <f t="shared" si="6"/>
        <v>0</v>
      </c>
      <c r="I205" s="3"/>
      <c r="J205" s="3"/>
      <c r="L205" s="3"/>
      <c r="M205" s="3">
        <f t="shared" si="7"/>
        <v>0</v>
      </c>
    </row>
    <row r="206" spans="1:14" ht="16.5" customHeight="1" x14ac:dyDescent="0.25">
      <c r="A206" s="3">
        <v>202</v>
      </c>
      <c r="B206" s="3"/>
      <c r="C206" s="3"/>
      <c r="D206" s="3"/>
      <c r="E206" s="3"/>
      <c r="G206" s="21"/>
      <c r="H206" s="3">
        <f t="shared" si="6"/>
        <v>0</v>
      </c>
      <c r="I206" s="3"/>
      <c r="M206" s="3">
        <f t="shared" si="7"/>
        <v>0</v>
      </c>
    </row>
    <row r="207" spans="1:14" ht="16.5" customHeight="1" x14ac:dyDescent="0.25">
      <c r="A207" s="3">
        <v>203</v>
      </c>
      <c r="B207" s="3"/>
      <c r="C207" s="3"/>
      <c r="D207" s="3"/>
      <c r="E207" s="3"/>
      <c r="F207" s="3"/>
      <c r="G207" s="21"/>
      <c r="H207" s="3">
        <f t="shared" si="6"/>
        <v>0</v>
      </c>
      <c r="I207" s="3"/>
      <c r="J207" s="3"/>
      <c r="K207" s="3"/>
      <c r="L207" s="3"/>
      <c r="M207" s="3">
        <f t="shared" si="7"/>
        <v>0</v>
      </c>
    </row>
    <row r="208" spans="1:14" ht="16.5" customHeight="1" x14ac:dyDescent="0.25">
      <c r="A208" s="3">
        <v>204</v>
      </c>
      <c r="B208" s="3"/>
      <c r="C208" s="3"/>
      <c r="D208" s="3"/>
      <c r="E208" s="3"/>
      <c r="F208" s="3"/>
      <c r="G208" s="21"/>
      <c r="H208" s="3">
        <f t="shared" si="6"/>
        <v>0</v>
      </c>
      <c r="I208" s="3"/>
      <c r="J208" s="3"/>
      <c r="K208" s="3"/>
      <c r="L208" s="3"/>
      <c r="M208" s="3">
        <f t="shared" si="7"/>
        <v>0</v>
      </c>
    </row>
    <row r="209" spans="1:13" ht="16.5" customHeight="1" x14ac:dyDescent="0.25">
      <c r="A209" s="3">
        <v>205</v>
      </c>
      <c r="B209" s="3"/>
      <c r="C209" s="3"/>
      <c r="D209" s="3"/>
      <c r="G209" s="21"/>
      <c r="H209" s="3">
        <f t="shared" si="6"/>
        <v>0</v>
      </c>
      <c r="I209" s="3"/>
      <c r="J209" s="3"/>
      <c r="K209" s="3"/>
      <c r="L209" s="3"/>
      <c r="M209" s="3">
        <f t="shared" si="7"/>
        <v>0</v>
      </c>
    </row>
    <row r="210" spans="1:13" ht="16.5" customHeight="1" x14ac:dyDescent="0.25">
      <c r="A210" s="3">
        <v>206</v>
      </c>
      <c r="B210" s="3"/>
      <c r="C210" s="3"/>
      <c r="D210" s="3"/>
      <c r="G210" s="21"/>
      <c r="H210" s="3">
        <f t="shared" si="6"/>
        <v>0</v>
      </c>
      <c r="I210" s="3"/>
      <c r="J210" s="3"/>
      <c r="L210" s="3"/>
      <c r="M210" s="3">
        <f t="shared" si="7"/>
        <v>0</v>
      </c>
    </row>
    <row r="211" spans="1:13" ht="16.5" customHeight="1" x14ac:dyDescent="0.25">
      <c r="A211" s="3">
        <v>207</v>
      </c>
      <c r="B211" s="3"/>
      <c r="C211" s="3"/>
      <c r="D211" s="3"/>
      <c r="E211" s="3"/>
      <c r="F211" s="3"/>
      <c r="G211" s="21"/>
      <c r="H211" s="3">
        <f t="shared" si="6"/>
        <v>0</v>
      </c>
      <c r="M211" s="3">
        <f t="shared" si="7"/>
        <v>0</v>
      </c>
    </row>
    <row r="212" spans="1:13" ht="16.5" customHeight="1" x14ac:dyDescent="0.25">
      <c r="A212" s="3">
        <v>208</v>
      </c>
      <c r="B212" s="3"/>
      <c r="C212" s="3"/>
      <c r="D212" s="3"/>
      <c r="E212" s="3"/>
      <c r="F212" s="3"/>
      <c r="G212" s="21"/>
      <c r="H212" s="3">
        <f t="shared" si="6"/>
        <v>0</v>
      </c>
      <c r="I212" s="3"/>
      <c r="J212" s="3"/>
      <c r="K212" s="3"/>
      <c r="M212" s="3">
        <f t="shared" si="7"/>
        <v>0</v>
      </c>
    </row>
    <row r="213" spans="1:13" ht="16.5" customHeight="1" x14ac:dyDescent="0.25">
      <c r="A213" s="3">
        <v>209</v>
      </c>
      <c r="B213" s="3"/>
      <c r="C213" s="3"/>
      <c r="D213" s="3"/>
      <c r="E213" s="3"/>
      <c r="F213" s="3"/>
      <c r="G213" s="21"/>
      <c r="H213" s="3">
        <f t="shared" si="6"/>
        <v>0</v>
      </c>
      <c r="I213" s="3"/>
      <c r="J213" s="3"/>
      <c r="K213" s="3"/>
      <c r="M213" s="3">
        <f t="shared" si="7"/>
        <v>0</v>
      </c>
    </row>
    <row r="214" spans="1:13" ht="16.5" customHeight="1" x14ac:dyDescent="0.25">
      <c r="A214" s="3">
        <v>210</v>
      </c>
      <c r="B214" s="3"/>
      <c r="C214" s="3"/>
      <c r="D214" s="3"/>
      <c r="E214" s="3"/>
      <c r="G214" s="21"/>
      <c r="H214" s="3">
        <f t="shared" si="6"/>
        <v>0</v>
      </c>
      <c r="M214" s="3">
        <f t="shared" si="7"/>
        <v>0</v>
      </c>
    </row>
    <row r="215" spans="1:13" ht="16.5" customHeight="1" x14ac:dyDescent="0.25">
      <c r="A215" s="3">
        <v>211</v>
      </c>
      <c r="D215" s="3"/>
      <c r="G215" s="21"/>
      <c r="H215" s="3">
        <f t="shared" si="6"/>
        <v>0</v>
      </c>
      <c r="I215" s="3"/>
      <c r="J215" s="3"/>
      <c r="M215" s="3">
        <f t="shared" si="7"/>
        <v>0</v>
      </c>
    </row>
    <row r="216" spans="1:13" ht="16.5" customHeight="1" x14ac:dyDescent="0.25">
      <c r="A216" s="3">
        <v>212</v>
      </c>
      <c r="B216" s="3"/>
      <c r="C216" s="3"/>
      <c r="D216" s="3"/>
      <c r="E216" s="3"/>
      <c r="G216" s="21"/>
      <c r="H216" s="3">
        <f t="shared" si="6"/>
        <v>0</v>
      </c>
      <c r="I216" s="3"/>
      <c r="J216" s="3"/>
      <c r="L216" s="3"/>
      <c r="M216" s="3">
        <f t="shared" si="7"/>
        <v>0</v>
      </c>
    </row>
    <row r="217" spans="1:13" ht="16.5" customHeight="1" x14ac:dyDescent="0.25">
      <c r="A217" s="3">
        <v>213</v>
      </c>
      <c r="B217" s="3"/>
      <c r="D217" s="3"/>
      <c r="E217" s="3"/>
      <c r="F217" s="3"/>
      <c r="G217" s="21"/>
      <c r="H217" s="3">
        <f t="shared" si="6"/>
        <v>0</v>
      </c>
      <c r="I217" s="3"/>
      <c r="M217" s="3">
        <f t="shared" si="7"/>
        <v>0</v>
      </c>
    </row>
    <row r="218" spans="1:13" ht="16.5" customHeight="1" x14ac:dyDescent="0.25">
      <c r="A218" s="3">
        <v>214</v>
      </c>
      <c r="B218" s="3"/>
      <c r="C218" s="3"/>
      <c r="D218" s="3"/>
      <c r="E218" s="3"/>
      <c r="F218" s="3"/>
      <c r="G218" s="21"/>
      <c r="H218" s="3">
        <f t="shared" si="6"/>
        <v>0</v>
      </c>
      <c r="I218" s="3"/>
      <c r="J218" s="3"/>
      <c r="K218" s="3"/>
      <c r="M218" s="3">
        <f t="shared" si="7"/>
        <v>0</v>
      </c>
    </row>
    <row r="219" spans="1:13" ht="16.5" customHeight="1" x14ac:dyDescent="0.25">
      <c r="A219" s="3">
        <v>215</v>
      </c>
      <c r="D219" s="3"/>
      <c r="G219" s="21"/>
      <c r="H219" s="3">
        <f t="shared" si="6"/>
        <v>0</v>
      </c>
      <c r="I219" s="3"/>
      <c r="J219" s="3"/>
      <c r="K219" s="3"/>
      <c r="L219" s="3"/>
      <c r="M219" s="3">
        <f t="shared" si="7"/>
        <v>0</v>
      </c>
    </row>
    <row r="220" spans="1:13" ht="16.5" customHeight="1" x14ac:dyDescent="0.25">
      <c r="A220" s="3">
        <v>216</v>
      </c>
      <c r="B220" s="3"/>
      <c r="C220" s="3"/>
      <c r="D220" s="3"/>
      <c r="E220" s="3"/>
      <c r="F220" s="3"/>
      <c r="G220" s="21"/>
      <c r="H220" s="3">
        <f t="shared" si="6"/>
        <v>0</v>
      </c>
      <c r="I220" s="3"/>
      <c r="M220" s="3">
        <f t="shared" si="7"/>
        <v>0</v>
      </c>
    </row>
    <row r="221" spans="1:13" ht="16.5" customHeight="1" x14ac:dyDescent="0.25">
      <c r="A221" s="3">
        <v>217</v>
      </c>
      <c r="C221" s="3"/>
      <c r="D221" s="3"/>
      <c r="E221" s="3"/>
      <c r="G221" s="21"/>
      <c r="H221" s="3">
        <f t="shared" si="6"/>
        <v>0</v>
      </c>
      <c r="I221" s="3"/>
      <c r="M221" s="3">
        <f t="shared" si="7"/>
        <v>0</v>
      </c>
    </row>
    <row r="222" spans="1:13" ht="16.5" customHeight="1" x14ac:dyDescent="0.25">
      <c r="A222" s="3">
        <v>218</v>
      </c>
      <c r="B222" s="3"/>
      <c r="C222" s="3"/>
      <c r="D222" s="3"/>
      <c r="E222" s="3"/>
      <c r="G222" s="21"/>
      <c r="H222" s="3">
        <f t="shared" si="6"/>
        <v>0</v>
      </c>
      <c r="I222" s="3"/>
      <c r="M222" s="3">
        <f t="shared" si="7"/>
        <v>0</v>
      </c>
    </row>
    <row r="223" spans="1:13" ht="16.5" customHeight="1" x14ac:dyDescent="0.25">
      <c r="A223" s="3">
        <v>219</v>
      </c>
      <c r="D223" s="3"/>
      <c r="G223" s="21"/>
      <c r="H223" s="3">
        <f t="shared" si="6"/>
        <v>0</v>
      </c>
      <c r="I223" s="3"/>
      <c r="J223" s="3"/>
      <c r="K223" s="3"/>
      <c r="M223" s="3">
        <f t="shared" si="7"/>
        <v>0</v>
      </c>
    </row>
    <row r="224" spans="1:13" ht="16.5" customHeight="1" x14ac:dyDescent="0.25">
      <c r="A224" s="3">
        <v>220</v>
      </c>
      <c r="D224" s="3"/>
      <c r="G224" s="21"/>
      <c r="H224" s="3">
        <f t="shared" si="6"/>
        <v>0</v>
      </c>
      <c r="I224" s="3"/>
      <c r="K224" s="3"/>
      <c r="L224" s="3"/>
      <c r="M224" s="3">
        <f t="shared" si="7"/>
        <v>0</v>
      </c>
    </row>
    <row r="225" spans="1:13" ht="16.5" customHeight="1" x14ac:dyDescent="0.25">
      <c r="A225" s="3">
        <v>221</v>
      </c>
      <c r="B225" s="3"/>
      <c r="D225" s="3"/>
      <c r="E225" s="3"/>
      <c r="F225" s="3"/>
      <c r="G225" s="21"/>
      <c r="H225" s="3">
        <f t="shared" si="6"/>
        <v>0</v>
      </c>
      <c r="I225" s="3"/>
      <c r="J225" s="3"/>
      <c r="K225" s="3"/>
      <c r="L225" s="3"/>
      <c r="M225" s="3">
        <f t="shared" si="7"/>
        <v>0</v>
      </c>
    </row>
    <row r="226" spans="1:13" ht="16.5" customHeight="1" x14ac:dyDescent="0.25">
      <c r="A226" s="3">
        <v>222</v>
      </c>
      <c r="D226" s="3"/>
      <c r="G226" s="21"/>
      <c r="H226" s="3">
        <f t="shared" si="6"/>
        <v>0</v>
      </c>
      <c r="I226" s="3"/>
      <c r="L226" s="3"/>
      <c r="M226" s="3">
        <f t="shared" si="7"/>
        <v>0</v>
      </c>
    </row>
    <row r="227" spans="1:13" ht="16.5" customHeight="1" x14ac:dyDescent="0.25">
      <c r="A227" s="3">
        <v>223</v>
      </c>
      <c r="B227" s="3"/>
      <c r="C227" s="3"/>
      <c r="D227" s="3"/>
      <c r="E227" s="3"/>
      <c r="F227" s="3"/>
      <c r="G227" s="21"/>
      <c r="H227" s="3">
        <f t="shared" si="6"/>
        <v>0</v>
      </c>
      <c r="I227" s="3"/>
      <c r="J227" s="3"/>
      <c r="K227" s="3"/>
      <c r="M227" s="3">
        <f t="shared" si="7"/>
        <v>0</v>
      </c>
    </row>
    <row r="228" spans="1:13" ht="16.5" customHeight="1" x14ac:dyDescent="0.25">
      <c r="A228" s="3">
        <v>224</v>
      </c>
      <c r="B228" s="3"/>
      <c r="C228" s="3"/>
      <c r="D228" s="3"/>
      <c r="E228" s="3"/>
      <c r="F228" s="3"/>
      <c r="G228" s="21"/>
      <c r="H228" s="3">
        <f t="shared" si="6"/>
        <v>0</v>
      </c>
      <c r="I228" s="3"/>
      <c r="M228" s="3">
        <f t="shared" si="7"/>
        <v>0</v>
      </c>
    </row>
    <row r="229" spans="1:13" ht="16.5" customHeight="1" x14ac:dyDescent="0.25">
      <c r="A229" s="3">
        <v>225</v>
      </c>
      <c r="B229" s="3"/>
      <c r="C229" s="3"/>
      <c r="D229" s="3"/>
      <c r="E229" s="3"/>
      <c r="F229" s="3"/>
      <c r="G229" s="23"/>
      <c r="H229" s="3">
        <f t="shared" ref="H229:H260" si="8">IF(I229="TR",(G$1*N229)+50,G$1*N229)</f>
        <v>0</v>
      </c>
      <c r="I229" s="3"/>
      <c r="J229" s="3"/>
      <c r="K229" s="3"/>
      <c r="L229" s="3"/>
      <c r="M229" s="3">
        <f t="shared" ref="M229:M260" si="9">IF(I229="TR",(G$1*N229)+50,G$1*N229)</f>
        <v>0</v>
      </c>
    </row>
    <row r="230" spans="1:13" ht="16.5" customHeight="1" x14ac:dyDescent="0.25">
      <c r="A230" s="3">
        <v>226</v>
      </c>
      <c r="B230" s="3"/>
      <c r="C230" s="3"/>
      <c r="D230" s="3"/>
      <c r="E230" s="3"/>
      <c r="F230" s="3"/>
      <c r="G230" s="23"/>
      <c r="H230" s="3">
        <f t="shared" si="8"/>
        <v>0</v>
      </c>
      <c r="I230" s="3"/>
      <c r="L230" s="3"/>
      <c r="M230" s="3">
        <f t="shared" si="9"/>
        <v>0</v>
      </c>
    </row>
    <row r="231" spans="1:13" ht="16.5" customHeight="1" x14ac:dyDescent="0.25">
      <c r="A231" s="3">
        <v>227</v>
      </c>
      <c r="D231" s="3"/>
      <c r="G231" s="23"/>
      <c r="H231" s="3">
        <f t="shared" si="8"/>
        <v>0</v>
      </c>
      <c r="I231" s="3"/>
      <c r="J231" s="3"/>
      <c r="K231" s="3"/>
      <c r="L231" s="3"/>
      <c r="M231" s="3">
        <f t="shared" si="9"/>
        <v>0</v>
      </c>
    </row>
    <row r="232" spans="1:13" ht="16.5" customHeight="1" x14ac:dyDescent="0.25">
      <c r="A232" s="3">
        <v>228</v>
      </c>
      <c r="B232" s="3"/>
      <c r="C232" s="3"/>
      <c r="D232" s="3"/>
      <c r="E232" s="3"/>
      <c r="F232" s="3"/>
      <c r="G232" s="23"/>
      <c r="H232" s="3">
        <f t="shared" si="8"/>
        <v>0</v>
      </c>
      <c r="I232" s="3"/>
      <c r="M232" s="3">
        <f t="shared" si="9"/>
        <v>0</v>
      </c>
    </row>
    <row r="233" spans="1:13" ht="16.5" customHeight="1" x14ac:dyDescent="0.25">
      <c r="A233" s="3">
        <v>229</v>
      </c>
      <c r="B233" s="3"/>
      <c r="C233" s="3"/>
      <c r="D233" s="3"/>
      <c r="E233" s="3"/>
      <c r="F233" s="3"/>
      <c r="G233" s="23"/>
      <c r="H233" s="3">
        <f t="shared" si="8"/>
        <v>0</v>
      </c>
      <c r="I233" s="3"/>
      <c r="J233" s="3"/>
      <c r="K233" s="3"/>
      <c r="L233" s="3"/>
      <c r="M233" s="3">
        <f t="shared" si="9"/>
        <v>0</v>
      </c>
    </row>
    <row r="234" spans="1:13" ht="16.5" customHeight="1" x14ac:dyDescent="0.25">
      <c r="A234" s="3">
        <v>230</v>
      </c>
      <c r="B234" s="3"/>
      <c r="C234" s="3"/>
      <c r="D234" s="3"/>
      <c r="E234" s="3"/>
      <c r="F234" s="3"/>
      <c r="G234" s="23"/>
      <c r="H234" s="3">
        <f t="shared" si="8"/>
        <v>0</v>
      </c>
      <c r="I234" s="3"/>
      <c r="J234" s="3"/>
      <c r="K234" s="3"/>
      <c r="L234" s="3"/>
      <c r="M234" s="3">
        <f t="shared" si="9"/>
        <v>0</v>
      </c>
    </row>
    <row r="235" spans="1:13" ht="16.5" customHeight="1" x14ac:dyDescent="0.25">
      <c r="A235" s="3">
        <v>231</v>
      </c>
      <c r="D235" s="3"/>
      <c r="G235" s="23"/>
      <c r="H235" s="3">
        <f t="shared" si="8"/>
        <v>0</v>
      </c>
      <c r="I235" s="3"/>
      <c r="J235" s="3"/>
      <c r="K235" s="3"/>
      <c r="L235" s="3"/>
      <c r="M235" s="3">
        <f t="shared" si="9"/>
        <v>0</v>
      </c>
    </row>
    <row r="236" spans="1:13" ht="16.5" customHeight="1" x14ac:dyDescent="0.25">
      <c r="A236" s="3">
        <v>232</v>
      </c>
      <c r="B236" s="3"/>
      <c r="C236" s="3"/>
      <c r="D236" s="3"/>
      <c r="E236" s="3"/>
      <c r="F236" s="3"/>
      <c r="G236" s="23"/>
      <c r="H236" s="3">
        <f t="shared" si="8"/>
        <v>0</v>
      </c>
      <c r="I236" s="3"/>
      <c r="K236" s="3"/>
      <c r="L236" s="3"/>
      <c r="M236" s="3">
        <f t="shared" si="9"/>
        <v>0</v>
      </c>
    </row>
    <row r="237" spans="1:13" ht="16.5" customHeight="1" x14ac:dyDescent="0.25">
      <c r="A237" s="3">
        <v>233</v>
      </c>
      <c r="B237" s="3"/>
      <c r="C237" s="3"/>
      <c r="D237" s="3"/>
      <c r="E237" s="3"/>
      <c r="F237" s="3"/>
      <c r="G237" s="23"/>
      <c r="H237" s="3">
        <f t="shared" si="8"/>
        <v>0</v>
      </c>
      <c r="I237" s="3"/>
      <c r="M237" s="3">
        <f t="shared" si="9"/>
        <v>0</v>
      </c>
    </row>
    <row r="238" spans="1:13" ht="16.5" customHeight="1" x14ac:dyDescent="0.25">
      <c r="A238" s="3">
        <v>234</v>
      </c>
      <c r="D238" s="3"/>
      <c r="G238" s="23"/>
      <c r="H238" s="3">
        <f t="shared" si="8"/>
        <v>0</v>
      </c>
      <c r="M238" s="3">
        <f t="shared" si="9"/>
        <v>0</v>
      </c>
    </row>
    <row r="239" spans="1:13" ht="16.5" customHeight="1" x14ac:dyDescent="0.25">
      <c r="A239" s="3">
        <v>235</v>
      </c>
      <c r="B239" s="3"/>
      <c r="C239" s="3"/>
      <c r="D239" s="3"/>
      <c r="E239" s="3"/>
      <c r="F239" s="3"/>
      <c r="G239" s="23"/>
      <c r="H239" s="3">
        <f t="shared" si="8"/>
        <v>0</v>
      </c>
      <c r="M239" s="3">
        <f t="shared" si="9"/>
        <v>0</v>
      </c>
    </row>
    <row r="240" spans="1:13" ht="16.5" customHeight="1" x14ac:dyDescent="0.25">
      <c r="A240" s="3">
        <v>236</v>
      </c>
      <c r="B240" s="3"/>
      <c r="C240" s="3"/>
      <c r="D240" s="3"/>
      <c r="E240" s="3"/>
      <c r="F240" s="3"/>
      <c r="G240" s="23"/>
      <c r="H240" s="3">
        <f t="shared" si="8"/>
        <v>0</v>
      </c>
      <c r="I240" s="3"/>
      <c r="J240" s="3"/>
      <c r="K240" s="3"/>
      <c r="L240" s="3"/>
      <c r="M240" s="3">
        <f t="shared" si="9"/>
        <v>0</v>
      </c>
    </row>
    <row r="241" spans="1:13" ht="16.5" customHeight="1" x14ac:dyDescent="0.25">
      <c r="A241" s="3">
        <v>237</v>
      </c>
      <c r="B241" s="3"/>
      <c r="D241" s="3"/>
      <c r="E241" s="3"/>
      <c r="G241" s="23"/>
      <c r="H241" s="3">
        <f t="shared" si="8"/>
        <v>0</v>
      </c>
      <c r="I241" s="3"/>
      <c r="J241" s="3"/>
      <c r="K241" s="3"/>
      <c r="M241" s="3">
        <f t="shared" si="9"/>
        <v>0</v>
      </c>
    </row>
    <row r="242" spans="1:13" ht="16.5" customHeight="1" x14ac:dyDescent="0.25">
      <c r="A242" s="3">
        <v>238</v>
      </c>
      <c r="D242" s="3"/>
      <c r="G242" s="23"/>
      <c r="H242" s="3">
        <f t="shared" si="8"/>
        <v>0</v>
      </c>
      <c r="I242" s="3"/>
      <c r="J242" s="3"/>
      <c r="L242" s="3"/>
      <c r="M242" s="3">
        <f t="shared" si="9"/>
        <v>0</v>
      </c>
    </row>
    <row r="243" spans="1:13" ht="16.5" customHeight="1" x14ac:dyDescent="0.25">
      <c r="A243" s="3">
        <v>239</v>
      </c>
      <c r="D243" s="3"/>
      <c r="G243" s="23"/>
      <c r="H243" s="3">
        <f t="shared" si="8"/>
        <v>0</v>
      </c>
      <c r="I243" s="3"/>
      <c r="J243" s="3"/>
      <c r="K243" s="3"/>
      <c r="M243" s="3">
        <f t="shared" si="9"/>
        <v>0</v>
      </c>
    </row>
    <row r="244" spans="1:13" ht="16.5" customHeight="1" x14ac:dyDescent="0.25">
      <c r="A244" s="3">
        <v>240</v>
      </c>
      <c r="B244" s="3"/>
      <c r="C244" s="3"/>
      <c r="D244" s="3"/>
      <c r="E244" s="3"/>
      <c r="F244" s="3"/>
      <c r="G244" s="23"/>
      <c r="H244" s="3">
        <f t="shared" si="8"/>
        <v>0</v>
      </c>
      <c r="I244" s="3"/>
      <c r="J244" s="3"/>
      <c r="K244" s="3"/>
      <c r="L244" s="3"/>
      <c r="M244" s="3">
        <f t="shared" si="9"/>
        <v>0</v>
      </c>
    </row>
    <row r="245" spans="1:13" ht="16.5" customHeight="1" x14ac:dyDescent="0.25">
      <c r="A245" s="3">
        <v>241</v>
      </c>
      <c r="B245" s="3"/>
      <c r="C245" s="3"/>
      <c r="D245" s="3"/>
      <c r="E245" s="3"/>
      <c r="F245" s="3"/>
      <c r="G245" s="23"/>
      <c r="H245" s="3">
        <f t="shared" si="8"/>
        <v>0</v>
      </c>
      <c r="I245" s="3"/>
      <c r="K245" s="3"/>
      <c r="L245" s="3"/>
      <c r="M245" s="3">
        <f t="shared" si="9"/>
        <v>0</v>
      </c>
    </row>
    <row r="246" spans="1:13" ht="16.5" customHeight="1" x14ac:dyDescent="0.25">
      <c r="A246" s="3">
        <v>242</v>
      </c>
      <c r="B246" s="3"/>
      <c r="C246" s="3"/>
      <c r="D246" s="3"/>
      <c r="E246" s="3"/>
      <c r="F246" s="3"/>
      <c r="G246" s="23"/>
      <c r="H246" s="3">
        <f t="shared" si="8"/>
        <v>0</v>
      </c>
      <c r="I246" s="3"/>
      <c r="J246" s="3"/>
      <c r="K246" s="3"/>
      <c r="L246" s="3"/>
      <c r="M246" s="3">
        <f t="shared" si="9"/>
        <v>0</v>
      </c>
    </row>
    <row r="247" spans="1:13" ht="16.5" customHeight="1" x14ac:dyDescent="0.25">
      <c r="A247" s="3">
        <v>243</v>
      </c>
      <c r="D247" s="3"/>
      <c r="G247" s="23"/>
      <c r="H247" s="3">
        <f t="shared" si="8"/>
        <v>0</v>
      </c>
      <c r="I247" s="3"/>
      <c r="J247" s="3"/>
      <c r="K247" s="3"/>
      <c r="L247" s="3"/>
      <c r="M247" s="3">
        <f t="shared" si="9"/>
        <v>0</v>
      </c>
    </row>
    <row r="248" spans="1:13" ht="16.5" customHeight="1" x14ac:dyDescent="0.25">
      <c r="A248" s="3">
        <v>244</v>
      </c>
      <c r="D248" s="3"/>
      <c r="G248" s="23"/>
      <c r="H248" s="3">
        <f t="shared" si="8"/>
        <v>0</v>
      </c>
      <c r="I248" s="3"/>
      <c r="K248" s="3"/>
      <c r="M248" s="3">
        <f t="shared" si="9"/>
        <v>0</v>
      </c>
    </row>
    <row r="249" spans="1:13" ht="16.5" customHeight="1" x14ac:dyDescent="0.25">
      <c r="A249" s="3">
        <v>245</v>
      </c>
      <c r="B249" s="3"/>
      <c r="C249" s="3"/>
      <c r="D249" s="3"/>
      <c r="E249" s="3"/>
      <c r="F249" s="3"/>
      <c r="G249" s="23"/>
      <c r="H249" s="3">
        <f t="shared" si="8"/>
        <v>0</v>
      </c>
      <c r="I249" s="3"/>
      <c r="J249" s="3"/>
      <c r="K249" s="3"/>
      <c r="L249" s="3"/>
      <c r="M249" s="3">
        <f t="shared" si="9"/>
        <v>0</v>
      </c>
    </row>
    <row r="250" spans="1:13" ht="16.5" customHeight="1" x14ac:dyDescent="0.25">
      <c r="A250" s="3">
        <v>246</v>
      </c>
      <c r="D250" s="3"/>
      <c r="G250" s="23"/>
      <c r="H250" s="3">
        <f t="shared" si="8"/>
        <v>0</v>
      </c>
      <c r="I250" s="3"/>
      <c r="J250" s="3"/>
      <c r="M250" s="3">
        <f t="shared" si="9"/>
        <v>0</v>
      </c>
    </row>
    <row r="251" spans="1:13" ht="16.5" customHeight="1" x14ac:dyDescent="0.25">
      <c r="A251" s="3">
        <v>247</v>
      </c>
      <c r="B251" s="3"/>
      <c r="C251" s="3"/>
      <c r="D251" s="3"/>
      <c r="E251" s="3"/>
      <c r="G251" s="23"/>
      <c r="H251" s="3">
        <f t="shared" si="8"/>
        <v>0</v>
      </c>
      <c r="I251" s="3"/>
      <c r="M251" s="3">
        <f t="shared" si="9"/>
        <v>0</v>
      </c>
    </row>
    <row r="252" spans="1:13" ht="16.5" customHeight="1" x14ac:dyDescent="0.25">
      <c r="A252" s="3">
        <v>248</v>
      </c>
      <c r="B252" s="3"/>
      <c r="C252" s="3"/>
      <c r="D252" s="3"/>
      <c r="E252" s="3"/>
      <c r="F252" s="3"/>
      <c r="G252" s="23"/>
      <c r="H252" s="3">
        <f t="shared" si="8"/>
        <v>0</v>
      </c>
      <c r="I252" s="3"/>
      <c r="J252" s="3"/>
      <c r="L252" s="3"/>
      <c r="M252" s="3">
        <f t="shared" si="9"/>
        <v>0</v>
      </c>
    </row>
    <row r="253" spans="1:13" ht="16.5" customHeight="1" x14ac:dyDescent="0.25">
      <c r="A253" s="3">
        <v>249</v>
      </c>
      <c r="B253" s="3"/>
      <c r="C253" s="3"/>
      <c r="D253" s="3"/>
      <c r="E253" s="3"/>
      <c r="F253" s="3"/>
      <c r="G253" s="23"/>
      <c r="H253" s="3">
        <f t="shared" si="8"/>
        <v>0</v>
      </c>
      <c r="I253" s="3"/>
      <c r="J253" s="3"/>
      <c r="M253" s="3">
        <f t="shared" si="9"/>
        <v>0</v>
      </c>
    </row>
    <row r="254" spans="1:13" ht="16.5" customHeight="1" x14ac:dyDescent="0.25">
      <c r="A254" s="3">
        <v>250</v>
      </c>
      <c r="D254" s="3"/>
      <c r="E254" s="3"/>
      <c r="G254" s="23"/>
      <c r="H254" s="3">
        <f t="shared" si="8"/>
        <v>0</v>
      </c>
      <c r="I254" s="3"/>
      <c r="J254" s="3"/>
      <c r="K254" s="3"/>
      <c r="M254" s="3">
        <f t="shared" si="9"/>
        <v>0</v>
      </c>
    </row>
    <row r="255" spans="1:13" ht="16.5" customHeight="1" x14ac:dyDescent="0.25">
      <c r="A255" s="3">
        <v>251</v>
      </c>
      <c r="D255" s="3"/>
      <c r="G255" s="23"/>
      <c r="H255" s="3">
        <f t="shared" si="8"/>
        <v>0</v>
      </c>
      <c r="I255" s="3"/>
      <c r="J255" s="3"/>
      <c r="K255" s="3"/>
      <c r="L255" s="3"/>
      <c r="M255" s="3">
        <f t="shared" si="9"/>
        <v>0</v>
      </c>
    </row>
    <row r="256" spans="1:13" ht="16.5" customHeight="1" x14ac:dyDescent="0.25">
      <c r="A256" s="3">
        <v>252</v>
      </c>
      <c r="B256" s="3"/>
      <c r="C256" s="3"/>
      <c r="D256" s="3"/>
      <c r="E256" s="3"/>
      <c r="G256" s="23"/>
      <c r="H256" s="3">
        <f t="shared" si="8"/>
        <v>0</v>
      </c>
      <c r="I256" s="3"/>
      <c r="K256" s="3"/>
      <c r="M256" s="3">
        <f t="shared" si="9"/>
        <v>0</v>
      </c>
    </row>
    <row r="257" spans="1:13" ht="16.5" customHeight="1" x14ac:dyDescent="0.25">
      <c r="A257" s="3">
        <v>253</v>
      </c>
      <c r="B257" s="3"/>
      <c r="C257" s="3"/>
      <c r="D257" s="3"/>
      <c r="E257" s="3"/>
      <c r="F257" s="3"/>
      <c r="G257" s="23"/>
      <c r="H257" s="3">
        <f t="shared" si="8"/>
        <v>0</v>
      </c>
      <c r="I257" s="3"/>
      <c r="J257" s="3"/>
      <c r="K257" s="3"/>
      <c r="L257" s="3"/>
      <c r="M257" s="3">
        <f t="shared" si="9"/>
        <v>0</v>
      </c>
    </row>
    <row r="258" spans="1:13" ht="16.5" customHeight="1" x14ac:dyDescent="0.25">
      <c r="A258" s="3">
        <v>254</v>
      </c>
      <c r="D258" s="3"/>
      <c r="G258" s="23"/>
      <c r="H258" s="3">
        <f t="shared" si="8"/>
        <v>0</v>
      </c>
      <c r="I258" s="3"/>
      <c r="M258" s="3">
        <f t="shared" si="9"/>
        <v>0</v>
      </c>
    </row>
    <row r="259" spans="1:13" ht="16.5" customHeight="1" x14ac:dyDescent="0.25">
      <c r="A259" s="3">
        <v>255</v>
      </c>
      <c r="B259" s="3"/>
      <c r="C259" s="3"/>
      <c r="D259" s="3"/>
      <c r="E259" s="3"/>
      <c r="F259" s="3"/>
      <c r="G259" s="23"/>
      <c r="H259" s="3">
        <f t="shared" si="8"/>
        <v>0</v>
      </c>
      <c r="I259" s="3"/>
      <c r="J259" s="3"/>
      <c r="K259" s="3"/>
      <c r="L259" s="3"/>
      <c r="M259" s="3">
        <f t="shared" si="9"/>
        <v>0</v>
      </c>
    </row>
    <row r="260" spans="1:13" ht="16.5" customHeight="1" x14ac:dyDescent="0.25">
      <c r="A260" s="3">
        <v>256</v>
      </c>
      <c r="B260" s="3"/>
      <c r="C260" s="3"/>
      <c r="D260" s="3"/>
      <c r="E260" s="3"/>
      <c r="F260" s="3"/>
      <c r="G260" s="23"/>
      <c r="H260" s="3">
        <f t="shared" si="8"/>
        <v>0</v>
      </c>
      <c r="I260" s="3"/>
      <c r="J260" s="3"/>
      <c r="K260" s="3"/>
      <c r="L260" s="3"/>
      <c r="M260" s="3">
        <f t="shared" si="9"/>
        <v>0</v>
      </c>
    </row>
    <row r="261" spans="1:13" ht="16.5" customHeight="1" x14ac:dyDescent="0.25">
      <c r="A261" s="3">
        <v>257</v>
      </c>
      <c r="B261" s="3"/>
      <c r="C261" s="3"/>
      <c r="D261" s="3"/>
      <c r="E261" s="3"/>
      <c r="G261" s="23"/>
      <c r="H261" s="3">
        <f t="shared" ref="H261:H302" si="10">IF(I261="TR",(G$1*N261)+50,G$1*N261)</f>
        <v>0</v>
      </c>
      <c r="I261" s="3"/>
      <c r="J261" s="3"/>
      <c r="K261" s="3"/>
      <c r="L261" s="3"/>
      <c r="M261" s="3">
        <f t="shared" ref="M261:M302" si="11">IF(I261="TR",(G$1*N261)+50,G$1*N261)</f>
        <v>0</v>
      </c>
    </row>
    <row r="262" spans="1:13" ht="16.5" customHeight="1" x14ac:dyDescent="0.25">
      <c r="A262" s="3">
        <v>258</v>
      </c>
      <c r="B262" s="3"/>
      <c r="C262" s="3"/>
      <c r="D262" s="3"/>
      <c r="E262" s="3"/>
      <c r="F262" s="3"/>
      <c r="G262" s="23"/>
      <c r="H262" s="3">
        <f t="shared" si="10"/>
        <v>0</v>
      </c>
      <c r="I262" s="3"/>
      <c r="M262" s="3">
        <f t="shared" si="11"/>
        <v>0</v>
      </c>
    </row>
    <row r="263" spans="1:13" ht="16.5" customHeight="1" x14ac:dyDescent="0.25">
      <c r="A263" s="3">
        <v>259</v>
      </c>
      <c r="D263" s="3"/>
      <c r="G263" s="23"/>
      <c r="H263" s="3">
        <f t="shared" si="10"/>
        <v>0</v>
      </c>
      <c r="I263" s="3"/>
      <c r="K263" s="3"/>
      <c r="L263" s="3"/>
      <c r="M263" s="3">
        <f t="shared" si="11"/>
        <v>0</v>
      </c>
    </row>
    <row r="264" spans="1:13" ht="16.5" customHeight="1" x14ac:dyDescent="0.25">
      <c r="A264" s="3">
        <v>260</v>
      </c>
      <c r="D264" s="3"/>
      <c r="E264" s="3"/>
      <c r="G264" s="23"/>
      <c r="H264" s="3">
        <f t="shared" si="10"/>
        <v>0</v>
      </c>
      <c r="I264" s="3"/>
      <c r="K264" s="3"/>
      <c r="M264" s="3">
        <f t="shared" si="11"/>
        <v>0</v>
      </c>
    </row>
    <row r="265" spans="1:13" ht="16.5" customHeight="1" x14ac:dyDescent="0.25">
      <c r="A265" s="3">
        <v>261</v>
      </c>
      <c r="B265" s="3"/>
      <c r="C265" s="3"/>
      <c r="D265" s="3"/>
      <c r="E265" s="3"/>
      <c r="F265" s="3"/>
      <c r="G265" s="23"/>
      <c r="H265" s="3">
        <f t="shared" si="10"/>
        <v>0</v>
      </c>
      <c r="I265" s="3"/>
      <c r="L265" s="3"/>
      <c r="M265" s="3">
        <f t="shared" si="11"/>
        <v>0</v>
      </c>
    </row>
    <row r="266" spans="1:13" ht="16.5" customHeight="1" x14ac:dyDescent="0.25">
      <c r="A266" s="3">
        <v>262</v>
      </c>
      <c r="B266" s="3"/>
      <c r="D266" s="3"/>
      <c r="E266" s="3"/>
      <c r="F266" s="3"/>
      <c r="G266" s="23"/>
      <c r="H266" s="3">
        <f t="shared" si="10"/>
        <v>0</v>
      </c>
      <c r="I266" s="3"/>
      <c r="J266" s="3"/>
      <c r="K266" s="3"/>
      <c r="L266" s="3"/>
      <c r="M266" s="3">
        <f t="shared" si="11"/>
        <v>0</v>
      </c>
    </row>
    <row r="267" spans="1:13" ht="16.5" customHeight="1" x14ac:dyDescent="0.25">
      <c r="A267" s="3">
        <v>263</v>
      </c>
      <c r="B267" s="3"/>
      <c r="C267" s="3"/>
      <c r="D267" s="3"/>
      <c r="E267" s="3"/>
      <c r="G267" s="23"/>
      <c r="H267" s="3">
        <f t="shared" si="10"/>
        <v>0</v>
      </c>
      <c r="I267" s="3"/>
      <c r="L267" s="3"/>
      <c r="M267" s="3">
        <f t="shared" si="11"/>
        <v>0</v>
      </c>
    </row>
    <row r="268" spans="1:13" ht="16.5" customHeight="1" x14ac:dyDescent="0.25">
      <c r="A268" s="3">
        <v>264</v>
      </c>
      <c r="D268" s="3"/>
      <c r="E268" s="3"/>
      <c r="G268" s="23"/>
      <c r="H268" s="3">
        <f t="shared" si="10"/>
        <v>0</v>
      </c>
      <c r="I268" s="3"/>
      <c r="J268" s="3"/>
      <c r="K268" s="3"/>
      <c r="L268" s="3"/>
      <c r="M268" s="3">
        <f t="shared" si="11"/>
        <v>0</v>
      </c>
    </row>
    <row r="269" spans="1:13" ht="16.5" customHeight="1" x14ac:dyDescent="0.25">
      <c r="A269" s="3">
        <v>265</v>
      </c>
      <c r="B269" s="3"/>
      <c r="C269" s="3"/>
      <c r="D269" s="3"/>
      <c r="E269" s="3"/>
      <c r="F269" s="3"/>
      <c r="G269" s="23"/>
      <c r="H269" s="3">
        <f t="shared" si="10"/>
        <v>0</v>
      </c>
      <c r="I269" s="3"/>
      <c r="J269" s="3"/>
      <c r="K269" s="3"/>
      <c r="L269" s="3"/>
      <c r="M269" s="3">
        <f t="shared" si="11"/>
        <v>0</v>
      </c>
    </row>
    <row r="270" spans="1:13" ht="16.5" customHeight="1" x14ac:dyDescent="0.25">
      <c r="A270" s="3">
        <v>266</v>
      </c>
      <c r="B270" s="3"/>
      <c r="C270" s="3"/>
      <c r="D270" s="3"/>
      <c r="E270" s="3"/>
      <c r="G270" s="23"/>
      <c r="H270" s="3">
        <f t="shared" si="10"/>
        <v>0</v>
      </c>
      <c r="I270" s="3"/>
      <c r="J270" s="3"/>
      <c r="K270" s="3"/>
      <c r="L270" s="3"/>
      <c r="M270" s="3">
        <f t="shared" si="11"/>
        <v>0</v>
      </c>
    </row>
    <row r="271" spans="1:13" ht="16.5" customHeight="1" x14ac:dyDescent="0.25">
      <c r="A271" s="3">
        <v>267</v>
      </c>
      <c r="D271" s="3"/>
      <c r="G271" s="23"/>
      <c r="H271" s="3">
        <f t="shared" si="10"/>
        <v>0</v>
      </c>
      <c r="M271" s="3">
        <f t="shared" si="11"/>
        <v>0</v>
      </c>
    </row>
    <row r="272" spans="1:13" ht="16.5" customHeight="1" x14ac:dyDescent="0.25">
      <c r="A272" s="3">
        <v>268</v>
      </c>
      <c r="B272" s="3"/>
      <c r="C272" s="3"/>
      <c r="D272" s="3"/>
      <c r="E272" s="3"/>
      <c r="G272" s="23"/>
      <c r="H272" s="3">
        <f t="shared" si="10"/>
        <v>0</v>
      </c>
      <c r="I272" s="3"/>
      <c r="M272" s="3">
        <f t="shared" si="11"/>
        <v>0</v>
      </c>
    </row>
    <row r="273" spans="1:13" ht="16.5" customHeight="1" x14ac:dyDescent="0.25">
      <c r="A273" s="3">
        <v>269</v>
      </c>
      <c r="B273" s="3"/>
      <c r="C273" s="3"/>
      <c r="D273" s="3"/>
      <c r="E273" s="3"/>
      <c r="G273" s="23"/>
      <c r="H273" s="3">
        <f t="shared" si="10"/>
        <v>0</v>
      </c>
      <c r="I273" s="3"/>
      <c r="J273" s="3"/>
      <c r="K273" s="3"/>
      <c r="L273" s="3"/>
      <c r="M273" s="3">
        <f t="shared" si="11"/>
        <v>0</v>
      </c>
    </row>
    <row r="274" spans="1:13" ht="16.5" customHeight="1" x14ac:dyDescent="0.25">
      <c r="A274" s="3">
        <v>270</v>
      </c>
      <c r="B274" s="3"/>
      <c r="C274" s="3"/>
      <c r="D274" s="3"/>
      <c r="E274" s="3"/>
      <c r="F274" s="3"/>
      <c r="G274" s="23"/>
      <c r="H274" s="3">
        <f t="shared" si="10"/>
        <v>0</v>
      </c>
      <c r="I274" s="3"/>
      <c r="J274" s="3"/>
      <c r="K274" s="3"/>
      <c r="L274" s="3"/>
      <c r="M274" s="3">
        <f t="shared" si="11"/>
        <v>0</v>
      </c>
    </row>
    <row r="275" spans="1:13" ht="16.5" customHeight="1" x14ac:dyDescent="0.25">
      <c r="A275" s="3">
        <v>271</v>
      </c>
      <c r="B275" s="3"/>
      <c r="C275" s="3"/>
      <c r="D275" s="3"/>
      <c r="E275" s="3"/>
      <c r="F275" s="3"/>
      <c r="G275" s="23"/>
      <c r="H275" s="3">
        <f t="shared" si="10"/>
        <v>0</v>
      </c>
      <c r="I275" s="3"/>
      <c r="M275" s="3">
        <f t="shared" si="11"/>
        <v>0</v>
      </c>
    </row>
    <row r="276" spans="1:13" ht="16.5" customHeight="1" x14ac:dyDescent="0.25">
      <c r="A276" s="3">
        <v>272</v>
      </c>
      <c r="B276" s="3"/>
      <c r="C276" s="3"/>
      <c r="D276" s="3"/>
      <c r="E276" s="3"/>
      <c r="F276" s="3"/>
      <c r="G276" s="23"/>
      <c r="H276" s="3">
        <f t="shared" si="10"/>
        <v>0</v>
      </c>
      <c r="I276" s="3"/>
      <c r="K276" s="3"/>
      <c r="M276" s="3">
        <f t="shared" si="11"/>
        <v>0</v>
      </c>
    </row>
    <row r="277" spans="1:13" ht="16.5" customHeight="1" x14ac:dyDescent="0.25">
      <c r="A277" s="3">
        <v>273</v>
      </c>
      <c r="D277" s="3"/>
      <c r="G277" s="23"/>
      <c r="H277" s="3">
        <f t="shared" si="10"/>
        <v>0</v>
      </c>
      <c r="I277" s="3"/>
      <c r="J277" s="3"/>
      <c r="K277" s="3"/>
      <c r="L277" s="3"/>
      <c r="M277" s="3">
        <f t="shared" si="11"/>
        <v>0</v>
      </c>
    </row>
    <row r="278" spans="1:13" ht="16.5" customHeight="1" x14ac:dyDescent="0.25">
      <c r="A278" s="3">
        <v>274</v>
      </c>
      <c r="D278" s="3"/>
      <c r="G278" s="23"/>
      <c r="H278" s="3">
        <f t="shared" si="10"/>
        <v>0</v>
      </c>
      <c r="I278" s="3"/>
      <c r="M278" s="3">
        <f t="shared" si="11"/>
        <v>0</v>
      </c>
    </row>
    <row r="279" spans="1:13" ht="16.5" customHeight="1" x14ac:dyDescent="0.25">
      <c r="A279" s="3">
        <v>275</v>
      </c>
      <c r="D279" s="3"/>
      <c r="G279" s="23"/>
      <c r="H279" s="3">
        <f t="shared" si="10"/>
        <v>0</v>
      </c>
      <c r="I279" s="3"/>
      <c r="M279" s="3">
        <f t="shared" si="11"/>
        <v>0</v>
      </c>
    </row>
    <row r="280" spans="1:13" ht="16.5" customHeight="1" x14ac:dyDescent="0.25">
      <c r="A280" s="3">
        <v>276</v>
      </c>
      <c r="B280" s="3"/>
      <c r="C280" s="3"/>
      <c r="D280" s="3"/>
      <c r="E280" s="3"/>
      <c r="F280" s="3"/>
      <c r="G280" s="23"/>
      <c r="H280" s="3">
        <f t="shared" si="10"/>
        <v>0</v>
      </c>
      <c r="I280" s="3"/>
      <c r="J280" s="3"/>
      <c r="K280" s="3"/>
      <c r="L280" s="3"/>
      <c r="M280" s="3">
        <f t="shared" si="11"/>
        <v>0</v>
      </c>
    </row>
    <row r="281" spans="1:13" ht="16.5" customHeight="1" x14ac:dyDescent="0.25">
      <c r="A281" s="3">
        <v>277</v>
      </c>
      <c r="B281" s="3"/>
      <c r="C281" s="3"/>
      <c r="D281" s="3"/>
      <c r="E281" s="3"/>
      <c r="F281" s="3"/>
      <c r="G281" s="23"/>
      <c r="H281" s="3">
        <f t="shared" si="10"/>
        <v>0</v>
      </c>
      <c r="I281" s="3"/>
      <c r="L281" s="3"/>
      <c r="M281" s="3">
        <f t="shared" si="11"/>
        <v>0</v>
      </c>
    </row>
    <row r="282" spans="1:13" ht="16.5" customHeight="1" x14ac:dyDescent="0.25">
      <c r="A282" s="3">
        <v>278</v>
      </c>
      <c r="B282" s="3"/>
      <c r="C282" s="3"/>
      <c r="D282" s="3"/>
      <c r="E282" s="3"/>
      <c r="F282" s="3"/>
      <c r="G282" s="23"/>
      <c r="H282" s="3">
        <f t="shared" si="10"/>
        <v>0</v>
      </c>
      <c r="I282" s="3"/>
      <c r="J282" s="3"/>
      <c r="K282" s="3"/>
      <c r="L282" s="3"/>
      <c r="M282" s="3">
        <f t="shared" si="11"/>
        <v>0</v>
      </c>
    </row>
    <row r="283" spans="1:13" ht="16.5" customHeight="1" x14ac:dyDescent="0.25">
      <c r="A283" s="3">
        <v>279</v>
      </c>
      <c r="B283" s="3"/>
      <c r="D283" s="3"/>
      <c r="E283" s="3"/>
      <c r="F283" s="3"/>
      <c r="G283" s="23"/>
      <c r="H283" s="3">
        <f t="shared" si="10"/>
        <v>0</v>
      </c>
      <c r="I283" s="3"/>
      <c r="J283" s="3"/>
      <c r="K283" s="3"/>
      <c r="L283" s="3"/>
      <c r="M283" s="3">
        <f t="shared" si="11"/>
        <v>0</v>
      </c>
    </row>
    <row r="284" spans="1:13" ht="16.5" customHeight="1" x14ac:dyDescent="0.25">
      <c r="A284" s="3">
        <v>280</v>
      </c>
      <c r="D284" s="3"/>
      <c r="G284" s="23"/>
      <c r="H284" s="3">
        <f t="shared" si="10"/>
        <v>0</v>
      </c>
      <c r="I284" s="3"/>
      <c r="J284" s="3"/>
      <c r="K284" s="3"/>
      <c r="L284" s="3"/>
      <c r="M284" s="3">
        <f t="shared" si="11"/>
        <v>0</v>
      </c>
    </row>
    <row r="285" spans="1:13" ht="16.5" customHeight="1" x14ac:dyDescent="0.25">
      <c r="A285" s="3">
        <v>281</v>
      </c>
      <c r="D285" s="3"/>
      <c r="E285" s="3"/>
      <c r="G285" s="23"/>
      <c r="H285" s="3">
        <f t="shared" si="10"/>
        <v>0</v>
      </c>
      <c r="I285" s="3"/>
      <c r="J285" s="3"/>
      <c r="K285" s="3"/>
      <c r="L285" s="3"/>
      <c r="M285" s="3">
        <f t="shared" si="11"/>
        <v>0</v>
      </c>
    </row>
    <row r="286" spans="1:13" ht="16.5" customHeight="1" x14ac:dyDescent="0.25">
      <c r="A286" s="3">
        <v>282</v>
      </c>
      <c r="D286" s="3"/>
      <c r="G286" s="23"/>
      <c r="H286" s="3">
        <f t="shared" si="10"/>
        <v>0</v>
      </c>
      <c r="I286" s="3"/>
      <c r="J286" s="3"/>
      <c r="M286" s="3">
        <f t="shared" si="11"/>
        <v>0</v>
      </c>
    </row>
    <row r="287" spans="1:13" ht="16.5" customHeight="1" x14ac:dyDescent="0.25">
      <c r="A287" s="3">
        <v>283</v>
      </c>
      <c r="D287" s="3"/>
      <c r="G287" s="23"/>
      <c r="H287" s="3">
        <f t="shared" si="10"/>
        <v>0</v>
      </c>
      <c r="I287" s="3"/>
      <c r="M287" s="3">
        <f t="shared" si="11"/>
        <v>0</v>
      </c>
    </row>
    <row r="288" spans="1:13" ht="16.5" customHeight="1" x14ac:dyDescent="0.25">
      <c r="A288" s="3">
        <v>284</v>
      </c>
      <c r="B288" s="3"/>
      <c r="C288" s="3"/>
      <c r="D288" s="3"/>
      <c r="E288" s="3"/>
      <c r="G288" s="23"/>
      <c r="H288" s="3">
        <f t="shared" si="10"/>
        <v>0</v>
      </c>
      <c r="I288" s="3"/>
      <c r="J288" s="3"/>
      <c r="K288" s="3"/>
      <c r="L288" s="3"/>
      <c r="M288" s="3">
        <f t="shared" si="11"/>
        <v>0</v>
      </c>
    </row>
    <row r="289" spans="1:13" ht="16.5" customHeight="1" x14ac:dyDescent="0.25">
      <c r="A289" s="3">
        <v>285</v>
      </c>
      <c r="B289" s="3"/>
      <c r="C289" s="3"/>
      <c r="D289" s="3"/>
      <c r="E289" s="3"/>
      <c r="F289" s="3"/>
      <c r="G289" s="23"/>
      <c r="H289" s="3">
        <f t="shared" si="10"/>
        <v>0</v>
      </c>
      <c r="I289" s="3"/>
      <c r="J289" s="3"/>
      <c r="L289" s="3"/>
      <c r="M289" s="3">
        <f t="shared" si="11"/>
        <v>0</v>
      </c>
    </row>
    <row r="290" spans="1:13" ht="16.5" customHeight="1" x14ac:dyDescent="0.25">
      <c r="A290" s="3">
        <v>286</v>
      </c>
      <c r="B290" s="3"/>
      <c r="D290" s="3"/>
      <c r="E290" s="3"/>
      <c r="F290" s="3"/>
      <c r="G290" s="23"/>
      <c r="H290" s="3">
        <f t="shared" si="10"/>
        <v>0</v>
      </c>
      <c r="I290" s="3"/>
      <c r="J290" s="3"/>
      <c r="K290" s="3"/>
      <c r="L290" s="3"/>
      <c r="M290" s="3">
        <f t="shared" si="11"/>
        <v>0</v>
      </c>
    </row>
    <row r="291" spans="1:13" ht="16.5" customHeight="1" x14ac:dyDescent="0.25">
      <c r="A291" s="3">
        <v>287</v>
      </c>
      <c r="B291" s="3"/>
      <c r="D291" s="3"/>
      <c r="E291" s="3"/>
      <c r="G291" s="23"/>
      <c r="H291" s="3">
        <f t="shared" si="10"/>
        <v>0</v>
      </c>
      <c r="I291" s="3"/>
      <c r="J291" s="3"/>
      <c r="K291" s="3"/>
      <c r="L291" s="3"/>
      <c r="M291" s="3">
        <f t="shared" si="11"/>
        <v>0</v>
      </c>
    </row>
    <row r="292" spans="1:13" ht="16.5" customHeight="1" x14ac:dyDescent="0.25">
      <c r="A292" s="3">
        <v>288</v>
      </c>
      <c r="D292" s="3"/>
      <c r="E292" s="3"/>
      <c r="G292" s="23"/>
      <c r="H292" s="3">
        <f t="shared" si="10"/>
        <v>0</v>
      </c>
      <c r="I292" s="3"/>
      <c r="K292" s="3"/>
      <c r="L292" s="3"/>
      <c r="M292" s="3">
        <f t="shared" si="11"/>
        <v>0</v>
      </c>
    </row>
    <row r="293" spans="1:13" ht="16.5" customHeight="1" x14ac:dyDescent="0.25">
      <c r="A293" s="3">
        <v>289</v>
      </c>
      <c r="B293" s="3"/>
      <c r="C293" s="3"/>
      <c r="D293" s="3"/>
      <c r="E293" s="3"/>
      <c r="F293" s="3"/>
      <c r="G293" s="23"/>
      <c r="H293" s="3">
        <f t="shared" si="10"/>
        <v>0</v>
      </c>
      <c r="I293" s="3"/>
      <c r="J293" s="3"/>
      <c r="K293" s="3"/>
      <c r="L293" s="3"/>
      <c r="M293" s="3">
        <f t="shared" si="11"/>
        <v>0</v>
      </c>
    </row>
    <row r="294" spans="1:13" ht="16.5" customHeight="1" x14ac:dyDescent="0.25">
      <c r="A294" s="3">
        <v>290</v>
      </c>
      <c r="B294" s="3"/>
      <c r="C294" s="3"/>
      <c r="D294" s="3"/>
      <c r="E294" s="3"/>
      <c r="G294" s="23"/>
      <c r="H294" s="3">
        <f t="shared" si="10"/>
        <v>0</v>
      </c>
      <c r="I294" s="3"/>
      <c r="J294" s="3"/>
      <c r="K294" s="3"/>
      <c r="M294" s="3">
        <f t="shared" si="11"/>
        <v>0</v>
      </c>
    </row>
    <row r="295" spans="1:13" ht="16.5" customHeight="1" x14ac:dyDescent="0.25">
      <c r="A295" s="3">
        <v>291</v>
      </c>
      <c r="D295" s="3"/>
      <c r="E295" s="3"/>
      <c r="G295" s="23"/>
      <c r="H295" s="3">
        <f t="shared" si="10"/>
        <v>0</v>
      </c>
      <c r="I295" s="3"/>
      <c r="J295" s="3"/>
      <c r="K295" s="3"/>
      <c r="L295" s="3"/>
      <c r="M295" s="3">
        <f t="shared" si="11"/>
        <v>0</v>
      </c>
    </row>
    <row r="296" spans="1:13" ht="16.5" customHeight="1" x14ac:dyDescent="0.25">
      <c r="A296" s="3">
        <v>292</v>
      </c>
      <c r="D296" s="3"/>
      <c r="G296" s="23"/>
      <c r="H296" s="3">
        <f t="shared" si="10"/>
        <v>0</v>
      </c>
      <c r="I296" s="3"/>
      <c r="J296" s="3"/>
      <c r="K296" s="3"/>
      <c r="L296" s="3"/>
      <c r="M296" s="3">
        <f t="shared" si="11"/>
        <v>0</v>
      </c>
    </row>
    <row r="297" spans="1:13" ht="16.5" customHeight="1" x14ac:dyDescent="0.25">
      <c r="A297" s="3">
        <v>293</v>
      </c>
      <c r="D297" s="3"/>
      <c r="G297" s="23"/>
      <c r="H297" s="3">
        <f t="shared" si="10"/>
        <v>0</v>
      </c>
      <c r="I297" s="3"/>
      <c r="M297" s="3">
        <f t="shared" si="11"/>
        <v>0</v>
      </c>
    </row>
    <row r="298" spans="1:13" ht="16.5" customHeight="1" x14ac:dyDescent="0.25">
      <c r="A298" s="3">
        <v>294</v>
      </c>
      <c r="D298" s="3"/>
      <c r="E298" s="3"/>
      <c r="G298" s="23"/>
      <c r="H298" s="3">
        <f t="shared" si="10"/>
        <v>0</v>
      </c>
      <c r="I298" s="3"/>
      <c r="M298" s="3">
        <f t="shared" si="11"/>
        <v>0</v>
      </c>
    </row>
    <row r="299" spans="1:13" ht="16.5" customHeight="1" x14ac:dyDescent="0.25">
      <c r="A299" s="3">
        <v>295</v>
      </c>
      <c r="D299" s="3"/>
      <c r="G299" s="23"/>
      <c r="H299" s="3">
        <f t="shared" si="10"/>
        <v>0</v>
      </c>
      <c r="I299" s="3"/>
      <c r="J299" s="3"/>
      <c r="K299" s="3"/>
      <c r="L299" s="3"/>
      <c r="M299" s="3">
        <f t="shared" si="11"/>
        <v>0</v>
      </c>
    </row>
    <row r="300" spans="1:13" ht="16.5" customHeight="1" x14ac:dyDescent="0.25">
      <c r="A300" s="3">
        <v>296</v>
      </c>
      <c r="B300" s="3"/>
      <c r="C300" s="3"/>
      <c r="D300" s="3"/>
      <c r="E300" s="3"/>
      <c r="F300" s="3"/>
      <c r="G300" s="23"/>
      <c r="H300" s="3">
        <f t="shared" si="10"/>
        <v>0</v>
      </c>
      <c r="I300" s="3"/>
      <c r="J300" s="3"/>
      <c r="K300" s="3"/>
      <c r="L300" s="3"/>
      <c r="M300" s="3">
        <f t="shared" si="11"/>
        <v>0</v>
      </c>
    </row>
    <row r="301" spans="1:13" ht="16.5" customHeight="1" x14ac:dyDescent="0.25">
      <c r="A301" s="3">
        <v>297</v>
      </c>
      <c r="B301" s="3"/>
      <c r="C301" s="3"/>
      <c r="D301" s="3"/>
      <c r="E301" s="3"/>
      <c r="F301" s="3"/>
      <c r="G301" s="23"/>
      <c r="H301" s="3">
        <f t="shared" si="10"/>
        <v>0</v>
      </c>
      <c r="I301" s="3"/>
      <c r="J301" s="3"/>
      <c r="L301" s="3"/>
      <c r="M301" s="3">
        <f t="shared" si="11"/>
        <v>0</v>
      </c>
    </row>
    <row r="302" spans="1:13" ht="16.5" customHeight="1" x14ac:dyDescent="0.25">
      <c r="A302" s="3">
        <v>298</v>
      </c>
      <c r="B302" s="3"/>
      <c r="C302" s="3"/>
      <c r="D302" s="3"/>
      <c r="E302" s="3"/>
      <c r="F302" s="3"/>
      <c r="G302" s="23"/>
      <c r="H302" s="3">
        <f t="shared" si="10"/>
        <v>0</v>
      </c>
      <c r="I302" s="3"/>
      <c r="J302" s="3"/>
      <c r="K302" s="3"/>
      <c r="L302" s="3"/>
      <c r="M302" s="3">
        <f t="shared" si="11"/>
        <v>0</v>
      </c>
    </row>
    <row r="303" spans="1:13" ht="16.5" customHeight="1" x14ac:dyDescent="0.25">
      <c r="A303" s="3">
        <v>299</v>
      </c>
      <c r="B303" s="3"/>
      <c r="C303" s="3"/>
      <c r="D303" s="3"/>
      <c r="E303" s="3"/>
      <c r="F303" s="3"/>
      <c r="G303" s="23"/>
      <c r="H303" s="3">
        <f t="shared" ref="H303" si="12">IF(I303="TR",(G$1*N303)+50,G$1*N303)</f>
        <v>0</v>
      </c>
      <c r="I303" s="3"/>
      <c r="J303" s="3"/>
      <c r="K303" s="3"/>
      <c r="L303" s="3"/>
      <c r="M303" s="3">
        <f t="shared" ref="M303" si="13">IF(I303="TR",(G$1*N303)+50,G$1*N303)</f>
        <v>0</v>
      </c>
    </row>
    <row r="304" spans="1:13" ht="16.5" customHeight="1" x14ac:dyDescent="0.25">
      <c r="A304" s="3"/>
      <c r="B304" s="3"/>
      <c r="C304" s="3"/>
      <c r="D304" s="3"/>
      <c r="E304" s="3"/>
      <c r="F304" s="3"/>
      <c r="G304" s="5"/>
      <c r="H304" s="3"/>
      <c r="I304" s="3"/>
      <c r="J304" s="3"/>
      <c r="K304" s="3"/>
      <c r="L304" s="3"/>
      <c r="M304" s="3"/>
    </row>
    <row r="305" spans="1:25" ht="16.5" customHeight="1" x14ac:dyDescent="0.25">
      <c r="A305" s="3"/>
      <c r="B305" s="3"/>
      <c r="C305" s="3"/>
      <c r="D305" s="3"/>
      <c r="E305" s="3"/>
      <c r="F305" s="3"/>
      <c r="G305" s="5"/>
      <c r="H305" s="3"/>
      <c r="I305" s="3"/>
      <c r="J305" s="3"/>
      <c r="K305" s="3"/>
      <c r="L305" s="3"/>
      <c r="M305" s="3"/>
    </row>
    <row r="306" spans="1:25" ht="16.5" customHeight="1" x14ac:dyDescent="0.25">
      <c r="A306" s="3"/>
      <c r="B306" s="3"/>
      <c r="C306" s="3"/>
      <c r="D306" s="3"/>
      <c r="E306" s="3"/>
      <c r="F306" s="3"/>
      <c r="G306" s="5"/>
      <c r="H306" s="3"/>
      <c r="I306" s="3"/>
      <c r="J306" s="3"/>
      <c r="K306" s="3"/>
      <c r="L306" s="3"/>
      <c r="M306" s="3"/>
    </row>
    <row r="307" spans="1:25" ht="16.5" customHeight="1" x14ac:dyDescent="0.25">
      <c r="A307" s="3"/>
      <c r="B307" s="3"/>
      <c r="C307" s="3"/>
      <c r="D307" s="3"/>
      <c r="E307" s="3"/>
      <c r="F307" s="3"/>
      <c r="G307" s="5"/>
      <c r="H307" s="3"/>
      <c r="I307" s="3"/>
      <c r="J307" s="3"/>
      <c r="K307" s="3"/>
      <c r="L307" s="3"/>
      <c r="M307" s="3"/>
    </row>
    <row r="308" spans="1:25" ht="16.5" customHeight="1" x14ac:dyDescent="0.25">
      <c r="A308" s="3"/>
      <c r="B308" s="3"/>
      <c r="C308" s="3"/>
      <c r="D308" s="3"/>
      <c r="E308" s="3"/>
      <c r="F308" s="3"/>
      <c r="G308" s="5"/>
      <c r="H308" s="3"/>
      <c r="I308" s="3"/>
      <c r="J308" s="3"/>
      <c r="K308" s="3"/>
      <c r="L308" s="3"/>
      <c r="M308" s="3"/>
    </row>
    <row r="309" spans="1:25" ht="16.5" customHeight="1" x14ac:dyDescent="0.25">
      <c r="D309" s="3"/>
      <c r="G309" s="20"/>
      <c r="H309" s="3"/>
      <c r="I309" s="3"/>
      <c r="J309" s="3"/>
      <c r="K309" s="3"/>
      <c r="L309" s="3"/>
      <c r="M309" s="3"/>
    </row>
    <row r="310" spans="1:25" x14ac:dyDescent="0.25">
      <c r="A310" s="6" t="s">
        <v>92</v>
      </c>
      <c r="F310" s="3" t="s">
        <v>7</v>
      </c>
      <c r="G310" s="12">
        <v>1</v>
      </c>
      <c r="H310" s="3"/>
      <c r="I310" s="3"/>
      <c r="J310" s="3"/>
      <c r="K310" s="3"/>
      <c r="L310" s="3"/>
      <c r="M310" s="3"/>
    </row>
    <row r="311" spans="1:25" x14ac:dyDescent="0.25">
      <c r="A311" s="2" t="s">
        <v>0</v>
      </c>
      <c r="B311" s="2" t="s">
        <v>1</v>
      </c>
      <c r="C311" s="2" t="s">
        <v>2</v>
      </c>
      <c r="D311" s="2" t="s">
        <v>9</v>
      </c>
      <c r="E311" s="2" t="s">
        <v>22</v>
      </c>
      <c r="F311" s="2" t="s">
        <v>3</v>
      </c>
      <c r="H311" s="2" t="s">
        <v>5</v>
      </c>
      <c r="I311" s="2" t="s">
        <v>33</v>
      </c>
      <c r="J311" s="2" t="s">
        <v>30</v>
      </c>
      <c r="K311" s="2" t="s">
        <v>31</v>
      </c>
      <c r="L311" s="2"/>
      <c r="M311" s="2" t="s">
        <v>5</v>
      </c>
      <c r="N311" t="s">
        <v>8</v>
      </c>
      <c r="R311" t="s">
        <v>16</v>
      </c>
      <c r="S311" t="s">
        <v>90</v>
      </c>
      <c r="T311" s="15" t="s">
        <v>274</v>
      </c>
    </row>
    <row r="312" spans="1:25" x14ac:dyDescent="0.25">
      <c r="A312" s="3">
        <v>1</v>
      </c>
      <c r="D312" s="3" t="str">
        <f>IF(AND(C312&gt;=2014,C312&lt;=2015,E312="M"),"Žcm",IF(AND(C312&gt;=2016,C312&lt;=2017,E312="M"),"Elci",IF(AND(C312&gt;=2014,C312&lt;=2015,E312="Ž"),"Žkm",IF(AND(C312&gt;=2016,C312&lt;=2017,E312="Ž"),"Elky","jiná kategorie"))))</f>
        <v>jiná kategorie</v>
      </c>
      <c r="G312" s="21"/>
      <c r="H312" s="3">
        <f t="shared" ref="H312:H341" si="14">IF(I312="TR",(G$310*N312)+20,G$310*N312)</f>
        <v>50</v>
      </c>
      <c r="M312" s="3">
        <f t="shared" ref="M312:M341" si="15">IF(I312="TR",(G$310*N312)+20,G$310*N312)</f>
        <v>50</v>
      </c>
      <c r="N312">
        <v>50</v>
      </c>
      <c r="R312" t="s">
        <v>79</v>
      </c>
      <c r="S312" t="s">
        <v>168</v>
      </c>
      <c r="T312" s="15" t="s">
        <v>275</v>
      </c>
      <c r="U312" s="3"/>
      <c r="V312" s="3"/>
      <c r="W312" s="3"/>
      <c r="X312" s="11"/>
      <c r="Y312" s="3"/>
    </row>
    <row r="313" spans="1:25" x14ac:dyDescent="0.25">
      <c r="A313" s="3">
        <v>2</v>
      </c>
      <c r="D313" s="3"/>
      <c r="G313" s="21"/>
      <c r="H313" s="3">
        <f t="shared" si="14"/>
        <v>46</v>
      </c>
      <c r="M313" s="3">
        <f t="shared" si="15"/>
        <v>46</v>
      </c>
      <c r="N313">
        <v>46</v>
      </c>
      <c r="R313" t="s">
        <v>17</v>
      </c>
      <c r="S313" t="s">
        <v>90</v>
      </c>
      <c r="T313" s="15" t="s">
        <v>274</v>
      </c>
    </row>
    <row r="314" spans="1:25" x14ac:dyDescent="0.25">
      <c r="A314" s="3">
        <v>3</v>
      </c>
      <c r="D314" s="3"/>
      <c r="G314" s="21"/>
      <c r="H314" s="3">
        <f t="shared" si="14"/>
        <v>42</v>
      </c>
      <c r="M314" s="3">
        <f t="shared" si="15"/>
        <v>42</v>
      </c>
      <c r="N314">
        <v>42</v>
      </c>
      <c r="R314" t="s">
        <v>80</v>
      </c>
      <c r="S314" t="s">
        <v>168</v>
      </c>
      <c r="T314" s="15" t="s">
        <v>275</v>
      </c>
    </row>
    <row r="315" spans="1:25" x14ac:dyDescent="0.25">
      <c r="A315" s="3">
        <v>4</v>
      </c>
      <c r="D315" s="3"/>
      <c r="G315" s="21"/>
      <c r="H315" s="3">
        <f t="shared" si="14"/>
        <v>39</v>
      </c>
      <c r="M315" s="3">
        <f t="shared" si="15"/>
        <v>39</v>
      </c>
      <c r="N315">
        <v>39</v>
      </c>
    </row>
    <row r="316" spans="1:25" x14ac:dyDescent="0.25">
      <c r="A316" s="3">
        <v>5</v>
      </c>
      <c r="D316" s="3"/>
      <c r="G316" s="21"/>
      <c r="H316" s="3">
        <f t="shared" si="14"/>
        <v>36</v>
      </c>
      <c r="M316" s="3">
        <f t="shared" si="15"/>
        <v>36</v>
      </c>
      <c r="N316">
        <v>36</v>
      </c>
    </row>
    <row r="317" spans="1:25" x14ac:dyDescent="0.25">
      <c r="A317" s="3">
        <v>6</v>
      </c>
      <c r="D317" s="3"/>
      <c r="G317" s="21"/>
      <c r="H317" s="3">
        <f t="shared" si="14"/>
        <v>33</v>
      </c>
      <c r="M317" s="3">
        <f t="shared" si="15"/>
        <v>33</v>
      </c>
      <c r="N317">
        <v>33</v>
      </c>
    </row>
    <row r="318" spans="1:25" x14ac:dyDescent="0.25">
      <c r="A318" s="3">
        <v>7</v>
      </c>
      <c r="D318" s="3"/>
      <c r="G318" s="21"/>
      <c r="H318" s="3">
        <f t="shared" si="14"/>
        <v>31</v>
      </c>
      <c r="M318" s="3">
        <f t="shared" si="15"/>
        <v>31</v>
      </c>
      <c r="N318">
        <v>31</v>
      </c>
    </row>
    <row r="319" spans="1:25" x14ac:dyDescent="0.25">
      <c r="A319" s="3">
        <v>8</v>
      </c>
      <c r="D319" s="3"/>
      <c r="G319" s="21"/>
      <c r="H319" s="3">
        <f t="shared" si="14"/>
        <v>29</v>
      </c>
      <c r="M319" s="3">
        <f t="shared" si="15"/>
        <v>29</v>
      </c>
      <c r="N319">
        <v>29</v>
      </c>
    </row>
    <row r="320" spans="1:25" x14ac:dyDescent="0.25">
      <c r="A320" s="3">
        <v>9</v>
      </c>
      <c r="B320" s="3"/>
      <c r="C320" s="3"/>
      <c r="D320" s="3"/>
      <c r="E320" s="3"/>
      <c r="G320" s="21"/>
      <c r="H320" s="3">
        <f t="shared" si="14"/>
        <v>27</v>
      </c>
      <c r="M320" s="3">
        <f t="shared" si="15"/>
        <v>27</v>
      </c>
      <c r="N320">
        <v>27</v>
      </c>
    </row>
    <row r="321" spans="1:14" x14ac:dyDescent="0.25">
      <c r="A321" s="3">
        <v>10</v>
      </c>
      <c r="D321" s="3"/>
      <c r="G321" s="21"/>
      <c r="H321" s="3">
        <f t="shared" si="14"/>
        <v>25</v>
      </c>
      <c r="M321" s="3">
        <f t="shared" si="15"/>
        <v>25</v>
      </c>
      <c r="N321">
        <v>25</v>
      </c>
    </row>
    <row r="322" spans="1:14" x14ac:dyDescent="0.25">
      <c r="A322" s="3">
        <v>11</v>
      </c>
      <c r="D322" s="3"/>
      <c r="G322" s="21"/>
      <c r="H322" s="3">
        <f t="shared" si="14"/>
        <v>23</v>
      </c>
      <c r="J322" s="3"/>
      <c r="M322" s="3">
        <f t="shared" si="15"/>
        <v>23</v>
      </c>
      <c r="N322">
        <v>23</v>
      </c>
    </row>
    <row r="323" spans="1:14" x14ac:dyDescent="0.25">
      <c r="A323" s="3">
        <v>12</v>
      </c>
      <c r="D323" s="3"/>
      <c r="G323" s="21"/>
      <c r="H323" s="3">
        <f t="shared" si="14"/>
        <v>21</v>
      </c>
      <c r="J323" s="3"/>
      <c r="M323" s="3">
        <f t="shared" si="15"/>
        <v>21</v>
      </c>
      <c r="N323">
        <v>21</v>
      </c>
    </row>
    <row r="324" spans="1:14" x14ac:dyDescent="0.25">
      <c r="A324" s="3">
        <v>13</v>
      </c>
      <c r="D324" s="3"/>
      <c r="E324" s="3"/>
      <c r="G324" s="21"/>
      <c r="H324" s="3">
        <f t="shared" si="14"/>
        <v>19</v>
      </c>
      <c r="I324" s="3"/>
      <c r="M324" s="3">
        <f t="shared" si="15"/>
        <v>19</v>
      </c>
      <c r="N324">
        <v>19</v>
      </c>
    </row>
    <row r="325" spans="1:14" x14ac:dyDescent="0.25">
      <c r="A325" s="3">
        <v>14</v>
      </c>
      <c r="D325" s="3"/>
      <c r="G325" s="21"/>
      <c r="H325" s="3">
        <f t="shared" si="14"/>
        <v>17</v>
      </c>
      <c r="M325" s="3">
        <f t="shared" si="15"/>
        <v>17</v>
      </c>
      <c r="N325">
        <v>17</v>
      </c>
    </row>
    <row r="326" spans="1:14" x14ac:dyDescent="0.25">
      <c r="A326" s="3">
        <v>15</v>
      </c>
      <c r="D326" s="3"/>
      <c r="G326" s="21"/>
      <c r="H326" s="3">
        <f t="shared" si="14"/>
        <v>16</v>
      </c>
      <c r="J326" s="3"/>
      <c r="M326" s="3">
        <f t="shared" si="15"/>
        <v>16</v>
      </c>
      <c r="N326">
        <v>16</v>
      </c>
    </row>
    <row r="327" spans="1:14" x14ac:dyDescent="0.25">
      <c r="A327" s="3">
        <v>16</v>
      </c>
      <c r="D327" s="3"/>
      <c r="E327" s="3"/>
      <c r="G327" s="21"/>
      <c r="H327" s="3">
        <f t="shared" si="14"/>
        <v>15</v>
      </c>
      <c r="M327" s="3">
        <f t="shared" si="15"/>
        <v>15</v>
      </c>
      <c r="N327">
        <v>15</v>
      </c>
    </row>
    <row r="328" spans="1:14" x14ac:dyDescent="0.25">
      <c r="A328" s="3">
        <v>17</v>
      </c>
      <c r="D328" s="3"/>
      <c r="G328" s="21"/>
      <c r="H328" s="3">
        <f t="shared" si="14"/>
        <v>14</v>
      </c>
      <c r="M328" s="3">
        <f t="shared" si="15"/>
        <v>14</v>
      </c>
      <c r="N328">
        <v>14</v>
      </c>
    </row>
    <row r="329" spans="1:14" x14ac:dyDescent="0.25">
      <c r="A329" s="3">
        <v>18</v>
      </c>
      <c r="D329" s="3"/>
      <c r="E329" s="3"/>
      <c r="G329" s="21"/>
      <c r="H329" s="3">
        <f t="shared" si="14"/>
        <v>13</v>
      </c>
      <c r="M329" s="3">
        <f t="shared" si="15"/>
        <v>13</v>
      </c>
      <c r="N329">
        <v>13</v>
      </c>
    </row>
    <row r="330" spans="1:14" x14ac:dyDescent="0.25">
      <c r="A330" s="3">
        <v>19</v>
      </c>
      <c r="D330" s="3"/>
      <c r="G330" s="21"/>
      <c r="H330" s="3">
        <f t="shared" si="14"/>
        <v>12</v>
      </c>
      <c r="M330" s="3">
        <f t="shared" si="15"/>
        <v>12</v>
      </c>
      <c r="N330">
        <v>12</v>
      </c>
    </row>
    <row r="331" spans="1:14" x14ac:dyDescent="0.25">
      <c r="A331" s="3">
        <v>20</v>
      </c>
      <c r="D331" s="3"/>
      <c r="G331" s="21"/>
      <c r="H331" s="3">
        <f t="shared" si="14"/>
        <v>11</v>
      </c>
      <c r="I331" s="3"/>
      <c r="L331" s="3"/>
      <c r="M331" s="3">
        <f t="shared" si="15"/>
        <v>11</v>
      </c>
      <c r="N331">
        <v>11</v>
      </c>
    </row>
    <row r="332" spans="1:14" x14ac:dyDescent="0.25">
      <c r="A332" s="3">
        <v>21</v>
      </c>
      <c r="D332" s="3"/>
      <c r="G332" s="21"/>
      <c r="H332" s="3">
        <f t="shared" si="14"/>
        <v>10</v>
      </c>
      <c r="M332" s="3">
        <f t="shared" si="15"/>
        <v>10</v>
      </c>
      <c r="N332">
        <v>10</v>
      </c>
    </row>
    <row r="333" spans="1:14" x14ac:dyDescent="0.25">
      <c r="A333" s="3">
        <v>22</v>
      </c>
      <c r="D333" s="3"/>
      <c r="G333" s="21"/>
      <c r="H333" s="3">
        <f t="shared" si="14"/>
        <v>9</v>
      </c>
      <c r="M333" s="3">
        <f t="shared" si="15"/>
        <v>9</v>
      </c>
      <c r="N333">
        <v>9</v>
      </c>
    </row>
    <row r="334" spans="1:14" x14ac:dyDescent="0.25">
      <c r="A334" s="3">
        <v>23</v>
      </c>
      <c r="D334" s="3"/>
      <c r="E334" s="3"/>
      <c r="G334" s="21"/>
      <c r="H334" s="3">
        <f t="shared" si="14"/>
        <v>8</v>
      </c>
      <c r="M334" s="3">
        <f t="shared" si="15"/>
        <v>8</v>
      </c>
      <c r="N334">
        <v>8</v>
      </c>
    </row>
    <row r="335" spans="1:14" x14ac:dyDescent="0.25">
      <c r="A335" s="3">
        <v>24</v>
      </c>
      <c r="D335" s="3"/>
      <c r="E335" s="3"/>
      <c r="G335" s="21"/>
      <c r="H335" s="3">
        <f t="shared" si="14"/>
        <v>7</v>
      </c>
      <c r="M335" s="3">
        <f t="shared" si="15"/>
        <v>7</v>
      </c>
      <c r="N335">
        <v>7</v>
      </c>
    </row>
    <row r="336" spans="1:14" x14ac:dyDescent="0.25">
      <c r="A336" s="3">
        <v>25</v>
      </c>
      <c r="D336" s="3"/>
      <c r="G336" s="21"/>
      <c r="H336" s="3">
        <f t="shared" si="14"/>
        <v>6</v>
      </c>
      <c r="M336" s="3">
        <f t="shared" si="15"/>
        <v>6</v>
      </c>
      <c r="N336">
        <v>6</v>
      </c>
    </row>
    <row r="337" spans="1:14" x14ac:dyDescent="0.25">
      <c r="A337" s="3">
        <v>26</v>
      </c>
      <c r="D337" s="3"/>
      <c r="G337" s="21"/>
      <c r="H337" s="3">
        <f t="shared" si="14"/>
        <v>5</v>
      </c>
      <c r="L337" s="3"/>
      <c r="M337" s="3">
        <f t="shared" si="15"/>
        <v>5</v>
      </c>
      <c r="N337">
        <v>5</v>
      </c>
    </row>
    <row r="338" spans="1:14" x14ac:dyDescent="0.25">
      <c r="A338" s="3">
        <v>27</v>
      </c>
      <c r="B338" s="3"/>
      <c r="C338" s="3"/>
      <c r="D338" s="3"/>
      <c r="E338" s="3"/>
      <c r="G338" s="21"/>
      <c r="H338" s="3">
        <f t="shared" si="14"/>
        <v>4</v>
      </c>
      <c r="I338" s="3"/>
      <c r="J338" s="3"/>
      <c r="L338" s="3"/>
      <c r="M338" s="3">
        <f t="shared" si="15"/>
        <v>4</v>
      </c>
      <c r="N338">
        <v>4</v>
      </c>
    </row>
    <row r="339" spans="1:14" x14ac:dyDescent="0.25">
      <c r="A339" s="3">
        <v>28</v>
      </c>
      <c r="D339" s="3"/>
      <c r="G339" s="21"/>
      <c r="H339" s="3">
        <f t="shared" si="14"/>
        <v>3</v>
      </c>
      <c r="M339" s="3">
        <f t="shared" si="15"/>
        <v>3</v>
      </c>
      <c r="N339">
        <v>3</v>
      </c>
    </row>
    <row r="340" spans="1:14" x14ac:dyDescent="0.25">
      <c r="A340" s="3">
        <v>29</v>
      </c>
      <c r="D340" s="3"/>
      <c r="G340" s="21"/>
      <c r="H340" s="3">
        <f t="shared" si="14"/>
        <v>2</v>
      </c>
      <c r="M340" s="3">
        <f t="shared" si="15"/>
        <v>2</v>
      </c>
      <c r="N340">
        <v>2</v>
      </c>
    </row>
    <row r="341" spans="1:14" x14ac:dyDescent="0.25">
      <c r="A341" s="3">
        <v>30</v>
      </c>
      <c r="D341" s="3"/>
      <c r="G341" s="21"/>
      <c r="H341" s="3">
        <f t="shared" si="14"/>
        <v>1</v>
      </c>
      <c r="M341" s="3">
        <f t="shared" si="15"/>
        <v>1</v>
      </c>
      <c r="N341">
        <v>1</v>
      </c>
    </row>
    <row r="342" spans="1:14" x14ac:dyDescent="0.25">
      <c r="A342" s="3">
        <v>31</v>
      </c>
      <c r="D342" s="3"/>
      <c r="G342" s="21"/>
      <c r="H342" s="3">
        <f t="shared" ref="H342:H350" si="16">IF(I342="TR",(G$310*N342)+20,G$310*N342)</f>
        <v>0</v>
      </c>
      <c r="M342" s="3">
        <f t="shared" ref="M342:M350" si="17">IF(I342="TR",(G$310*N342)+20,G$310*N342)</f>
        <v>0</v>
      </c>
    </row>
    <row r="343" spans="1:14" x14ac:dyDescent="0.25">
      <c r="A343" s="3">
        <v>32</v>
      </c>
      <c r="D343" s="3"/>
      <c r="G343" s="21"/>
      <c r="H343" s="3">
        <f t="shared" si="16"/>
        <v>0</v>
      </c>
      <c r="M343" s="3">
        <f t="shared" si="17"/>
        <v>0</v>
      </c>
    </row>
    <row r="344" spans="1:14" x14ac:dyDescent="0.25">
      <c r="A344" s="3">
        <v>33</v>
      </c>
      <c r="C344" s="25"/>
      <c r="D344" s="3"/>
      <c r="E344" s="3"/>
      <c r="G344" s="21"/>
      <c r="H344" s="3">
        <f t="shared" si="16"/>
        <v>0</v>
      </c>
      <c r="M344" s="3">
        <f t="shared" si="17"/>
        <v>0</v>
      </c>
    </row>
    <row r="345" spans="1:14" x14ac:dyDescent="0.25">
      <c r="A345" s="3">
        <v>34</v>
      </c>
      <c r="D345" s="3"/>
      <c r="G345" s="21"/>
      <c r="H345" s="3">
        <f t="shared" si="16"/>
        <v>0</v>
      </c>
      <c r="M345" s="3">
        <f t="shared" si="17"/>
        <v>0</v>
      </c>
    </row>
    <row r="346" spans="1:14" x14ac:dyDescent="0.25">
      <c r="A346" s="3">
        <v>35</v>
      </c>
      <c r="B346" s="3"/>
      <c r="C346" s="3"/>
      <c r="D346" s="3"/>
      <c r="E346" s="3"/>
      <c r="F346" s="3"/>
      <c r="G346" s="21"/>
      <c r="H346" s="3">
        <f t="shared" si="16"/>
        <v>0</v>
      </c>
      <c r="M346" s="3">
        <f t="shared" si="17"/>
        <v>0</v>
      </c>
    </row>
    <row r="347" spans="1:14" x14ac:dyDescent="0.25">
      <c r="A347" s="3">
        <v>36</v>
      </c>
      <c r="D347" s="3"/>
      <c r="G347" s="21"/>
      <c r="H347" s="3">
        <f t="shared" si="16"/>
        <v>0</v>
      </c>
      <c r="M347" s="3">
        <f t="shared" si="17"/>
        <v>0</v>
      </c>
    </row>
    <row r="348" spans="1:14" x14ac:dyDescent="0.25">
      <c r="A348" s="3">
        <v>37</v>
      </c>
      <c r="B348" s="3"/>
      <c r="C348" s="3"/>
      <c r="D348" s="3"/>
      <c r="E348" s="3"/>
      <c r="F348" s="3"/>
      <c r="G348" s="21"/>
      <c r="H348" s="3">
        <f t="shared" si="16"/>
        <v>0</v>
      </c>
      <c r="I348" s="3"/>
      <c r="L348" s="3"/>
      <c r="M348" s="3">
        <f t="shared" si="17"/>
        <v>0</v>
      </c>
    </row>
    <row r="349" spans="1:14" x14ac:dyDescent="0.25">
      <c r="A349" s="3">
        <v>38</v>
      </c>
      <c r="D349" s="3"/>
      <c r="G349" s="21"/>
      <c r="H349" s="3">
        <f t="shared" si="16"/>
        <v>0</v>
      </c>
      <c r="M349" s="3">
        <f t="shared" si="17"/>
        <v>0</v>
      </c>
    </row>
    <row r="350" spans="1:14" x14ac:dyDescent="0.25">
      <c r="A350" s="3">
        <v>39</v>
      </c>
      <c r="D350" s="3"/>
      <c r="G350" s="21"/>
      <c r="H350" s="3">
        <f t="shared" si="16"/>
        <v>0</v>
      </c>
      <c r="M350" s="3">
        <f t="shared" si="17"/>
        <v>0</v>
      </c>
    </row>
    <row r="351" spans="1:14" x14ac:dyDescent="0.25">
      <c r="A351" s="3">
        <v>40</v>
      </c>
      <c r="B351" s="3"/>
      <c r="C351" s="3"/>
      <c r="D351" s="3"/>
      <c r="E351" s="3"/>
      <c r="G351" s="22"/>
      <c r="H351" s="3">
        <f t="shared" ref="H351:H361" si="18">IF(I351="TR",(G$310*N351)+20,G$310*N351)</f>
        <v>0</v>
      </c>
      <c r="M351" s="3">
        <f t="shared" ref="M351:M362" si="19">IF(I351="TR",(G$310*N351)+20,G$310*N351)</f>
        <v>0</v>
      </c>
    </row>
    <row r="352" spans="1:14" x14ac:dyDescent="0.25">
      <c r="A352" s="3">
        <v>41</v>
      </c>
      <c r="D352" s="3"/>
      <c r="G352" s="22"/>
      <c r="H352" s="3">
        <f t="shared" si="18"/>
        <v>0</v>
      </c>
      <c r="M352" s="3">
        <f t="shared" si="19"/>
        <v>0</v>
      </c>
    </row>
    <row r="353" spans="1:13" x14ac:dyDescent="0.25">
      <c r="A353" s="3">
        <v>42</v>
      </c>
      <c r="D353" s="3"/>
      <c r="G353" s="22"/>
      <c r="H353" s="3">
        <f t="shared" si="18"/>
        <v>0</v>
      </c>
      <c r="M353" s="3">
        <f t="shared" si="19"/>
        <v>0</v>
      </c>
    </row>
    <row r="354" spans="1:13" x14ac:dyDescent="0.25">
      <c r="A354" s="3">
        <v>43</v>
      </c>
      <c r="B354" s="3"/>
      <c r="C354" s="3"/>
      <c r="D354" s="3"/>
      <c r="E354" s="3"/>
      <c r="F354" s="3"/>
      <c r="G354" s="22"/>
      <c r="H354" s="3">
        <f t="shared" si="18"/>
        <v>0</v>
      </c>
      <c r="M354" s="3">
        <f t="shared" si="19"/>
        <v>0</v>
      </c>
    </row>
    <row r="355" spans="1:13" x14ac:dyDescent="0.25">
      <c r="A355" s="3">
        <v>44</v>
      </c>
      <c r="D355" s="3"/>
      <c r="G355" s="21"/>
      <c r="H355" s="3">
        <f t="shared" si="18"/>
        <v>0</v>
      </c>
      <c r="M355" s="3">
        <f t="shared" si="19"/>
        <v>0</v>
      </c>
    </row>
    <row r="356" spans="1:13" x14ac:dyDescent="0.25">
      <c r="A356" s="3">
        <v>45</v>
      </c>
      <c r="D356" s="3"/>
      <c r="G356" s="21"/>
      <c r="H356" s="3">
        <f t="shared" si="18"/>
        <v>0</v>
      </c>
      <c r="M356" s="3">
        <f t="shared" si="19"/>
        <v>0</v>
      </c>
    </row>
    <row r="357" spans="1:13" x14ac:dyDescent="0.25">
      <c r="A357" s="3">
        <v>46</v>
      </c>
      <c r="D357" s="3"/>
      <c r="G357" s="21"/>
      <c r="H357" s="3">
        <f t="shared" si="18"/>
        <v>0</v>
      </c>
      <c r="M357" s="3">
        <f t="shared" si="19"/>
        <v>0</v>
      </c>
    </row>
    <row r="358" spans="1:13" x14ac:dyDescent="0.25">
      <c r="A358" s="3">
        <v>47</v>
      </c>
      <c r="B358" s="3"/>
      <c r="C358" s="3"/>
      <c r="D358" s="3"/>
      <c r="E358" s="3"/>
      <c r="F358" s="3"/>
      <c r="G358" s="21"/>
      <c r="H358" s="3">
        <f t="shared" si="18"/>
        <v>0</v>
      </c>
      <c r="M358" s="3">
        <f t="shared" si="19"/>
        <v>0</v>
      </c>
    </row>
    <row r="359" spans="1:13" x14ac:dyDescent="0.25">
      <c r="A359" s="3">
        <v>48</v>
      </c>
      <c r="G359" s="21"/>
      <c r="H359" s="3">
        <f t="shared" si="18"/>
        <v>0</v>
      </c>
      <c r="M359" s="3">
        <f t="shared" si="19"/>
        <v>0</v>
      </c>
    </row>
    <row r="360" spans="1:13" x14ac:dyDescent="0.25">
      <c r="A360" s="3">
        <v>49</v>
      </c>
      <c r="G360" s="21"/>
      <c r="H360" s="3">
        <f t="shared" si="18"/>
        <v>0</v>
      </c>
      <c r="M360" s="3">
        <f t="shared" si="19"/>
        <v>0</v>
      </c>
    </row>
    <row r="361" spans="1:13" x14ac:dyDescent="0.25">
      <c r="A361" s="3">
        <v>50</v>
      </c>
      <c r="G361" s="21"/>
      <c r="H361" s="3">
        <f t="shared" si="18"/>
        <v>0</v>
      </c>
      <c r="I361" s="3"/>
      <c r="J361" s="3"/>
      <c r="L361" s="3"/>
      <c r="M361" s="3">
        <f t="shared" si="19"/>
        <v>0</v>
      </c>
    </row>
    <row r="362" spans="1:13" x14ac:dyDescent="0.25">
      <c r="A362" s="3">
        <v>62</v>
      </c>
      <c r="G362" s="21"/>
      <c r="H362" s="3">
        <f t="shared" ref="H362" si="20">IF(I362="TR",(G$310*O362)+20,G$310*O362)</f>
        <v>0</v>
      </c>
      <c r="M362" s="3">
        <f t="shared" si="19"/>
        <v>0</v>
      </c>
    </row>
    <row r="363" spans="1:13" x14ac:dyDescent="0.25">
      <c r="A363" s="3">
        <v>63</v>
      </c>
      <c r="D363" s="3"/>
      <c r="G363" s="21"/>
      <c r="H363" t="s">
        <v>197</v>
      </c>
      <c r="M363" s="3">
        <f t="shared" ref="M363:M364" si="21">IF(I363="TR",(G$310*N363)+20,G$310*N363)</f>
        <v>0</v>
      </c>
    </row>
    <row r="364" spans="1:13" x14ac:dyDescent="0.25">
      <c r="A364" s="3">
        <v>64</v>
      </c>
      <c r="D364" s="3"/>
      <c r="G364" s="21"/>
      <c r="H364" s="3" t="s">
        <v>197</v>
      </c>
      <c r="M364" s="3">
        <f t="shared" si="21"/>
        <v>0</v>
      </c>
    </row>
    <row r="365" spans="1:13" x14ac:dyDescent="0.25">
      <c r="A365" s="3">
        <v>65</v>
      </c>
      <c r="B365" s="3"/>
      <c r="C365" s="3"/>
      <c r="D365" s="3"/>
      <c r="E365" s="3"/>
      <c r="G365" s="21"/>
      <c r="H365" s="3" t="s">
        <v>197</v>
      </c>
      <c r="M365" s="3">
        <f t="shared" ref="M365:M369" si="22">IF(I365="TR",(G$310*N365)+20,G$310*N365)</f>
        <v>0</v>
      </c>
    </row>
    <row r="366" spans="1:13" x14ac:dyDescent="0.25">
      <c r="A366" s="3">
        <v>66</v>
      </c>
      <c r="D366" s="3"/>
      <c r="G366" s="21"/>
      <c r="H366" s="3" t="s">
        <v>197</v>
      </c>
      <c r="M366" s="3">
        <f t="shared" si="22"/>
        <v>0</v>
      </c>
    </row>
    <row r="367" spans="1:13" x14ac:dyDescent="0.25">
      <c r="A367" s="3">
        <v>67</v>
      </c>
      <c r="D367" s="3"/>
      <c r="G367" s="21"/>
      <c r="H367" s="3" t="s">
        <v>197</v>
      </c>
      <c r="M367" s="3">
        <f t="shared" si="22"/>
        <v>0</v>
      </c>
    </row>
    <row r="368" spans="1:13" x14ac:dyDescent="0.25">
      <c r="A368" s="3">
        <v>68</v>
      </c>
      <c r="D368" s="3"/>
      <c r="G368" s="21"/>
      <c r="H368" s="3" t="s">
        <v>197</v>
      </c>
      <c r="M368" s="3">
        <f t="shared" si="22"/>
        <v>0</v>
      </c>
    </row>
    <row r="369" spans="1:13" x14ac:dyDescent="0.25">
      <c r="A369" s="3">
        <v>69</v>
      </c>
      <c r="D369" s="3"/>
      <c r="G369" s="23"/>
      <c r="H369" s="3">
        <f t="shared" ref="H369" si="23">IF(I369="TR",(G$310*N369)+20,G$310*N369)</f>
        <v>0</v>
      </c>
      <c r="M369" s="3">
        <f t="shared" si="22"/>
        <v>0</v>
      </c>
    </row>
    <row r="370" spans="1:13" x14ac:dyDescent="0.25">
      <c r="A370" s="3">
        <v>70</v>
      </c>
      <c r="D370" s="3"/>
      <c r="G370" s="23"/>
      <c r="H370" s="3">
        <f>IF(I370="TR",(G$310*N371)+20,G$310*N371)</f>
        <v>0</v>
      </c>
      <c r="M370" s="3">
        <f t="shared" ref="M370:M375" si="24">IF(I370="TR",(G$310*N370)+20,G$310*N370)</f>
        <v>0</v>
      </c>
    </row>
    <row r="371" spans="1:13" x14ac:dyDescent="0.25">
      <c r="A371" s="3">
        <v>71</v>
      </c>
      <c r="D371" s="3"/>
      <c r="G371" s="23"/>
      <c r="H371" s="3">
        <f>IF(I371="TR",(G$310*N372)+20,G$310*N372)</f>
        <v>0</v>
      </c>
      <c r="M371" s="3">
        <f t="shared" si="24"/>
        <v>0</v>
      </c>
    </row>
    <row r="372" spans="1:13" x14ac:dyDescent="0.25">
      <c r="A372" s="3">
        <v>72</v>
      </c>
      <c r="G372" s="23"/>
      <c r="H372" s="3">
        <f>IF(I372="TR",(G$310*N372)+20,G$310*N372)</f>
        <v>0</v>
      </c>
      <c r="I372" s="3"/>
      <c r="J372" s="3"/>
      <c r="K372" s="3"/>
      <c r="L372" s="3"/>
      <c r="M372" s="3">
        <f t="shared" si="24"/>
        <v>0</v>
      </c>
    </row>
    <row r="373" spans="1:13" x14ac:dyDescent="0.25">
      <c r="A373" s="3">
        <v>73</v>
      </c>
      <c r="D373" s="3"/>
      <c r="G373" s="23"/>
      <c r="H373" s="3">
        <f>IF(I373="TR",(G$310*N374)+20,G$310*N374)</f>
        <v>0</v>
      </c>
      <c r="M373" s="3">
        <f t="shared" si="24"/>
        <v>0</v>
      </c>
    </row>
    <row r="374" spans="1:13" x14ac:dyDescent="0.25">
      <c r="A374" s="3">
        <v>74</v>
      </c>
      <c r="G374" s="23"/>
      <c r="H374" s="3">
        <f>IF(I374="TR",(G$310*N375)+20,G$310*N375)</f>
        <v>0</v>
      </c>
      <c r="M374" s="3">
        <f t="shared" si="24"/>
        <v>0</v>
      </c>
    </row>
    <row r="375" spans="1:13" x14ac:dyDescent="0.25">
      <c r="A375" s="3">
        <v>75</v>
      </c>
      <c r="D375" s="3"/>
      <c r="G375" s="23"/>
      <c r="H375" s="3">
        <f>IF(I375="TR",(G$310*N375)+20,G$310*N375)</f>
        <v>0</v>
      </c>
      <c r="I375" s="3"/>
      <c r="L375" s="3"/>
      <c r="M375" s="3">
        <f t="shared" si="24"/>
        <v>0</v>
      </c>
    </row>
    <row r="376" spans="1:13" x14ac:dyDescent="0.25">
      <c r="A376" s="3">
        <v>76</v>
      </c>
      <c r="D376" s="3"/>
      <c r="G376" s="21"/>
      <c r="H376" s="3">
        <f t="shared" ref="H376:H389" si="25">IF(I376="TR",(G$310*N377)+20,G$310*N377)</f>
        <v>0</v>
      </c>
      <c r="M376" s="3">
        <f t="shared" ref="M376:M390" si="26">IF(I376="TR",(G$310*N376)+20,G$310*N376)</f>
        <v>0</v>
      </c>
    </row>
    <row r="377" spans="1:13" x14ac:dyDescent="0.25">
      <c r="A377" s="3">
        <v>77</v>
      </c>
      <c r="D377" s="3"/>
      <c r="G377" s="21"/>
      <c r="H377" s="3">
        <f t="shared" si="25"/>
        <v>0</v>
      </c>
      <c r="M377" s="3">
        <f t="shared" si="26"/>
        <v>0</v>
      </c>
    </row>
    <row r="378" spans="1:13" x14ac:dyDescent="0.25">
      <c r="A378" s="3">
        <v>78</v>
      </c>
      <c r="D378" s="3"/>
      <c r="G378" s="21"/>
      <c r="H378" s="3">
        <f t="shared" si="25"/>
        <v>0</v>
      </c>
      <c r="M378" s="3">
        <f t="shared" si="26"/>
        <v>0</v>
      </c>
    </row>
    <row r="379" spans="1:13" x14ac:dyDescent="0.25">
      <c r="A379" s="3">
        <v>79</v>
      </c>
      <c r="B379" s="3"/>
      <c r="C379" s="3"/>
      <c r="D379" s="3"/>
      <c r="E379" s="3"/>
      <c r="F379" s="3"/>
      <c r="G379" s="21"/>
      <c r="H379" s="3">
        <f t="shared" si="25"/>
        <v>0</v>
      </c>
      <c r="I379" s="3"/>
      <c r="L379" s="3"/>
      <c r="M379" s="3">
        <f t="shared" si="26"/>
        <v>0</v>
      </c>
    </row>
    <row r="380" spans="1:13" x14ac:dyDescent="0.25">
      <c r="A380" s="3">
        <v>80</v>
      </c>
      <c r="D380" s="3"/>
      <c r="G380" s="21"/>
      <c r="H380" s="3">
        <f t="shared" si="25"/>
        <v>0</v>
      </c>
      <c r="M380" s="3">
        <f t="shared" si="26"/>
        <v>0</v>
      </c>
    </row>
    <row r="381" spans="1:13" x14ac:dyDescent="0.25">
      <c r="A381" s="3">
        <v>81</v>
      </c>
      <c r="D381" s="3"/>
      <c r="G381" s="21"/>
      <c r="H381" s="3">
        <f t="shared" si="25"/>
        <v>0</v>
      </c>
      <c r="M381" s="3">
        <f t="shared" si="26"/>
        <v>0</v>
      </c>
    </row>
    <row r="382" spans="1:13" x14ac:dyDescent="0.25">
      <c r="A382" s="3">
        <v>82</v>
      </c>
      <c r="B382" s="3"/>
      <c r="C382" s="3"/>
      <c r="D382" s="3"/>
      <c r="E382" s="3"/>
      <c r="F382" s="3"/>
      <c r="G382" s="21"/>
      <c r="H382" s="3">
        <f t="shared" si="25"/>
        <v>0</v>
      </c>
      <c r="I382" s="3"/>
      <c r="L382" s="3"/>
      <c r="M382" s="3">
        <f t="shared" si="26"/>
        <v>0</v>
      </c>
    </row>
    <row r="383" spans="1:13" x14ac:dyDescent="0.25">
      <c r="A383" s="3">
        <v>83</v>
      </c>
      <c r="D383" s="3"/>
      <c r="G383" s="21"/>
      <c r="H383" s="3">
        <f t="shared" si="25"/>
        <v>0</v>
      </c>
      <c r="M383" s="3">
        <f t="shared" si="26"/>
        <v>0</v>
      </c>
    </row>
    <row r="384" spans="1:13" x14ac:dyDescent="0.25">
      <c r="A384" s="3">
        <v>84</v>
      </c>
      <c r="D384" s="3"/>
      <c r="G384" s="21"/>
      <c r="H384" s="3">
        <f t="shared" si="25"/>
        <v>0</v>
      </c>
      <c r="M384" s="3">
        <f t="shared" si="26"/>
        <v>0</v>
      </c>
    </row>
    <row r="385" spans="1:20" x14ac:dyDescent="0.25">
      <c r="A385" s="3">
        <v>85</v>
      </c>
      <c r="D385" s="3"/>
      <c r="G385" s="21"/>
      <c r="H385" s="3">
        <f t="shared" si="25"/>
        <v>0</v>
      </c>
      <c r="M385" s="3">
        <f t="shared" si="26"/>
        <v>0</v>
      </c>
    </row>
    <row r="386" spans="1:20" x14ac:dyDescent="0.25">
      <c r="A386" s="3">
        <v>86</v>
      </c>
      <c r="D386" s="3"/>
      <c r="G386" s="21"/>
      <c r="H386" s="3">
        <f t="shared" si="25"/>
        <v>0</v>
      </c>
      <c r="M386" s="3">
        <f t="shared" si="26"/>
        <v>0</v>
      </c>
    </row>
    <row r="387" spans="1:20" x14ac:dyDescent="0.25">
      <c r="A387" s="3">
        <v>87</v>
      </c>
      <c r="B387" s="3"/>
      <c r="C387" s="3"/>
      <c r="D387" s="3"/>
      <c r="E387" s="3"/>
      <c r="F387" s="3"/>
      <c r="G387" s="21"/>
      <c r="H387" s="3">
        <f t="shared" si="25"/>
        <v>0</v>
      </c>
      <c r="I387" s="3"/>
      <c r="L387" s="3"/>
      <c r="M387" s="3">
        <f t="shared" si="26"/>
        <v>0</v>
      </c>
    </row>
    <row r="388" spans="1:20" x14ac:dyDescent="0.25">
      <c r="A388" s="3">
        <v>88</v>
      </c>
      <c r="D388" s="3"/>
      <c r="G388" s="21"/>
      <c r="H388" s="3">
        <f t="shared" si="25"/>
        <v>0</v>
      </c>
      <c r="M388" s="3">
        <f t="shared" si="26"/>
        <v>0</v>
      </c>
    </row>
    <row r="389" spans="1:20" x14ac:dyDescent="0.25">
      <c r="A389" s="3">
        <v>89</v>
      </c>
      <c r="D389" s="3"/>
      <c r="G389" s="21"/>
      <c r="H389" s="3">
        <f t="shared" si="25"/>
        <v>0</v>
      </c>
      <c r="M389" s="3">
        <f t="shared" si="26"/>
        <v>0</v>
      </c>
    </row>
    <row r="390" spans="1:20" x14ac:dyDescent="0.25">
      <c r="A390" s="3">
        <v>90</v>
      </c>
      <c r="D390" s="3"/>
      <c r="G390" s="21"/>
      <c r="H390" s="3"/>
      <c r="M390" s="3">
        <f t="shared" si="26"/>
        <v>0</v>
      </c>
    </row>
    <row r="391" spans="1:20" x14ac:dyDescent="0.25">
      <c r="A391" s="3">
        <v>91</v>
      </c>
      <c r="D391" s="3"/>
      <c r="G391" s="21"/>
      <c r="H391" s="3"/>
      <c r="M391" s="3"/>
    </row>
    <row r="392" spans="1:20" x14ac:dyDescent="0.25">
      <c r="A392" s="3">
        <v>92</v>
      </c>
      <c r="D392" s="3"/>
      <c r="G392" s="21"/>
      <c r="H392" s="3"/>
      <c r="I392" s="3"/>
      <c r="L392" s="3"/>
      <c r="M392" s="3"/>
    </row>
    <row r="393" spans="1:20" x14ac:dyDescent="0.25">
      <c r="A393" s="3">
        <v>93</v>
      </c>
      <c r="D393" s="3"/>
      <c r="G393" s="21"/>
      <c r="H393" s="3"/>
      <c r="M393" s="3"/>
    </row>
    <row r="394" spans="1:20" x14ac:dyDescent="0.25">
      <c r="A394" s="3">
        <v>94</v>
      </c>
      <c r="B394" s="3"/>
      <c r="C394" s="3"/>
      <c r="D394" s="3"/>
      <c r="E394" s="3"/>
      <c r="F394" s="3"/>
      <c r="G394" s="21"/>
      <c r="H394" s="3"/>
      <c r="M394" s="3"/>
    </row>
    <row r="399" spans="1:20" x14ac:dyDescent="0.25">
      <c r="A399" s="6" t="s">
        <v>93</v>
      </c>
      <c r="F399" s="3" t="s">
        <v>7</v>
      </c>
      <c r="G399" s="12">
        <v>1</v>
      </c>
      <c r="H399" s="3"/>
      <c r="I399" s="3"/>
      <c r="J399" s="3"/>
      <c r="K399" s="3"/>
      <c r="L399" s="3"/>
      <c r="M399" s="3"/>
    </row>
    <row r="400" spans="1:20" x14ac:dyDescent="0.25">
      <c r="A400" s="2" t="s">
        <v>0</v>
      </c>
      <c r="B400" s="2" t="s">
        <v>1</v>
      </c>
      <c r="C400" s="2" t="s">
        <v>2</v>
      </c>
      <c r="D400" s="2" t="s">
        <v>9</v>
      </c>
      <c r="E400" s="2" t="s">
        <v>22</v>
      </c>
      <c r="F400" s="2" t="s">
        <v>3</v>
      </c>
      <c r="G400" s="22"/>
      <c r="H400" s="2" t="s">
        <v>5</v>
      </c>
      <c r="I400" s="2" t="s">
        <v>33</v>
      </c>
      <c r="J400" s="2" t="s">
        <v>30</v>
      </c>
      <c r="K400" s="2" t="s">
        <v>31</v>
      </c>
      <c r="L400" s="2"/>
      <c r="M400" s="2" t="s">
        <v>5</v>
      </c>
      <c r="N400" t="s">
        <v>8</v>
      </c>
      <c r="R400" t="s">
        <v>98</v>
      </c>
      <c r="S400" t="s">
        <v>169</v>
      </c>
      <c r="T400" t="s">
        <v>277</v>
      </c>
    </row>
    <row r="401" spans="1:20" x14ac:dyDescent="0.25">
      <c r="A401">
        <v>1</v>
      </c>
      <c r="D401" s="3" t="str">
        <f>IF(AND(C401&gt;=2018,E401="M"),"PřípH",IF(AND(C401&gt;=2018,E401="Ž"),"PřípD","jiná kategorie"))</f>
        <v>jiná kategorie</v>
      </c>
      <c r="G401" s="23"/>
      <c r="H401" s="3">
        <f t="shared" ref="H401:H429" si="27">G$399*N401</f>
        <v>20</v>
      </c>
      <c r="M401" s="3">
        <f t="shared" ref="M401:M429" si="28">G$399*N401</f>
        <v>20</v>
      </c>
      <c r="N401">
        <v>20</v>
      </c>
      <c r="R401" t="s">
        <v>98</v>
      </c>
      <c r="S401" t="s">
        <v>169</v>
      </c>
      <c r="T401" t="s">
        <v>277</v>
      </c>
    </row>
    <row r="402" spans="1:20" x14ac:dyDescent="0.25">
      <c r="A402">
        <v>2</v>
      </c>
      <c r="D402" s="3"/>
      <c r="G402" s="23"/>
      <c r="H402" s="3">
        <f t="shared" si="27"/>
        <v>19</v>
      </c>
      <c r="M402" s="3">
        <f t="shared" si="28"/>
        <v>19</v>
      </c>
      <c r="N402">
        <v>19</v>
      </c>
    </row>
    <row r="403" spans="1:20" x14ac:dyDescent="0.25">
      <c r="A403">
        <v>3</v>
      </c>
      <c r="D403" s="3"/>
      <c r="G403" s="23"/>
      <c r="H403" s="3">
        <f t="shared" si="27"/>
        <v>18</v>
      </c>
      <c r="M403" s="3">
        <f t="shared" si="28"/>
        <v>18</v>
      </c>
      <c r="N403">
        <v>18</v>
      </c>
    </row>
    <row r="404" spans="1:20" x14ac:dyDescent="0.25">
      <c r="A404">
        <v>4</v>
      </c>
      <c r="D404" s="3"/>
      <c r="G404" s="23"/>
      <c r="H404" s="3">
        <f t="shared" si="27"/>
        <v>17</v>
      </c>
      <c r="M404" s="3">
        <f t="shared" si="28"/>
        <v>17</v>
      </c>
      <c r="N404">
        <v>17</v>
      </c>
    </row>
    <row r="405" spans="1:20" x14ac:dyDescent="0.25">
      <c r="A405">
        <v>5</v>
      </c>
      <c r="D405" s="3"/>
      <c r="G405" s="23"/>
      <c r="H405" s="3">
        <f t="shared" si="27"/>
        <v>16</v>
      </c>
      <c r="M405" s="3">
        <f t="shared" si="28"/>
        <v>16</v>
      </c>
      <c r="N405">
        <v>16</v>
      </c>
    </row>
    <row r="406" spans="1:20" x14ac:dyDescent="0.25">
      <c r="A406">
        <v>6</v>
      </c>
      <c r="D406" s="3"/>
      <c r="G406" s="23"/>
      <c r="H406" s="3">
        <f t="shared" si="27"/>
        <v>15</v>
      </c>
      <c r="M406" s="3">
        <f t="shared" si="28"/>
        <v>15</v>
      </c>
      <c r="N406">
        <v>15</v>
      </c>
    </row>
    <row r="407" spans="1:20" x14ac:dyDescent="0.25">
      <c r="A407">
        <v>7</v>
      </c>
      <c r="D407" s="3"/>
      <c r="G407" s="28"/>
      <c r="H407" s="3">
        <f t="shared" si="27"/>
        <v>14</v>
      </c>
      <c r="M407" s="3">
        <f t="shared" si="28"/>
        <v>14</v>
      </c>
      <c r="N407">
        <v>14</v>
      </c>
    </row>
    <row r="408" spans="1:20" x14ac:dyDescent="0.25">
      <c r="A408">
        <v>8</v>
      </c>
      <c r="D408" s="3"/>
      <c r="G408" s="23"/>
      <c r="H408" s="3">
        <f t="shared" si="27"/>
        <v>13</v>
      </c>
      <c r="M408" s="3">
        <f t="shared" si="28"/>
        <v>13</v>
      </c>
      <c r="N408">
        <v>13</v>
      </c>
    </row>
    <row r="409" spans="1:20" x14ac:dyDescent="0.25">
      <c r="A409">
        <v>9</v>
      </c>
      <c r="D409" s="3"/>
      <c r="G409" s="23"/>
      <c r="H409" s="3">
        <f t="shared" si="27"/>
        <v>12</v>
      </c>
      <c r="M409" s="3">
        <f t="shared" si="28"/>
        <v>12</v>
      </c>
      <c r="N409">
        <v>12</v>
      </c>
    </row>
    <row r="410" spans="1:20" x14ac:dyDescent="0.25">
      <c r="A410">
        <v>10</v>
      </c>
      <c r="D410" s="3"/>
      <c r="G410" s="23"/>
      <c r="H410" s="3">
        <f t="shared" si="27"/>
        <v>11</v>
      </c>
      <c r="M410" s="3">
        <f t="shared" si="28"/>
        <v>11</v>
      </c>
      <c r="N410">
        <v>11</v>
      </c>
    </row>
    <row r="411" spans="1:20" x14ac:dyDescent="0.25">
      <c r="A411">
        <v>11</v>
      </c>
      <c r="D411" s="3"/>
      <c r="G411" s="23"/>
      <c r="H411" s="3">
        <f t="shared" si="27"/>
        <v>10</v>
      </c>
      <c r="M411" s="3">
        <f t="shared" si="28"/>
        <v>10</v>
      </c>
      <c r="N411">
        <v>10</v>
      </c>
    </row>
    <row r="412" spans="1:20" x14ac:dyDescent="0.25">
      <c r="A412">
        <v>12</v>
      </c>
      <c r="D412" s="3"/>
      <c r="G412" s="23"/>
      <c r="H412" s="3">
        <f t="shared" si="27"/>
        <v>9</v>
      </c>
      <c r="M412" s="3">
        <f t="shared" si="28"/>
        <v>9</v>
      </c>
      <c r="N412">
        <v>9</v>
      </c>
    </row>
    <row r="413" spans="1:20" x14ac:dyDescent="0.25">
      <c r="A413">
        <v>13</v>
      </c>
      <c r="D413" s="3"/>
      <c r="G413" s="23"/>
      <c r="H413" s="3">
        <f t="shared" si="27"/>
        <v>8</v>
      </c>
      <c r="M413" s="3">
        <f t="shared" si="28"/>
        <v>8</v>
      </c>
      <c r="N413">
        <v>8</v>
      </c>
    </row>
    <row r="414" spans="1:20" x14ac:dyDescent="0.25">
      <c r="A414">
        <v>14</v>
      </c>
      <c r="D414" s="3"/>
      <c r="G414" s="23"/>
      <c r="H414" s="3">
        <f t="shared" si="27"/>
        <v>7</v>
      </c>
      <c r="M414" s="3">
        <f t="shared" si="28"/>
        <v>7</v>
      </c>
      <c r="N414">
        <v>7</v>
      </c>
    </row>
    <row r="415" spans="1:20" x14ac:dyDescent="0.25">
      <c r="A415">
        <v>15</v>
      </c>
      <c r="D415" s="3"/>
      <c r="G415" s="23"/>
      <c r="H415" s="3">
        <f t="shared" si="27"/>
        <v>6</v>
      </c>
      <c r="M415" s="3">
        <f t="shared" si="28"/>
        <v>6</v>
      </c>
      <c r="N415">
        <v>6</v>
      </c>
    </row>
    <row r="416" spans="1:20" x14ac:dyDescent="0.25">
      <c r="A416">
        <v>16</v>
      </c>
      <c r="D416" s="3"/>
      <c r="G416" s="23"/>
      <c r="H416" s="3">
        <f t="shared" si="27"/>
        <v>5</v>
      </c>
      <c r="M416" s="3">
        <f t="shared" si="28"/>
        <v>5</v>
      </c>
      <c r="N416">
        <v>5</v>
      </c>
    </row>
    <row r="417" spans="1:14" x14ac:dyDescent="0.25">
      <c r="A417">
        <v>17</v>
      </c>
      <c r="D417" s="3"/>
      <c r="G417" s="23"/>
      <c r="H417" s="3">
        <f t="shared" si="27"/>
        <v>4</v>
      </c>
      <c r="M417" s="3">
        <f t="shared" si="28"/>
        <v>4</v>
      </c>
      <c r="N417">
        <v>4</v>
      </c>
    </row>
    <row r="418" spans="1:14" x14ac:dyDescent="0.25">
      <c r="A418">
        <v>18</v>
      </c>
      <c r="D418" s="3"/>
      <c r="G418" s="23"/>
      <c r="H418" s="3">
        <f t="shared" si="27"/>
        <v>3</v>
      </c>
      <c r="M418" s="3">
        <f t="shared" si="28"/>
        <v>3</v>
      </c>
      <c r="N418">
        <v>3</v>
      </c>
    </row>
    <row r="419" spans="1:14" x14ac:dyDescent="0.25">
      <c r="A419">
        <v>19</v>
      </c>
      <c r="D419" s="3"/>
      <c r="G419" s="23"/>
      <c r="H419" s="3">
        <f t="shared" si="27"/>
        <v>2</v>
      </c>
      <c r="M419" s="3">
        <f t="shared" si="28"/>
        <v>2</v>
      </c>
      <c r="N419">
        <v>2</v>
      </c>
    </row>
    <row r="420" spans="1:14" x14ac:dyDescent="0.25">
      <c r="A420">
        <v>20</v>
      </c>
      <c r="D420" s="3"/>
      <c r="G420" s="23"/>
      <c r="H420" s="3">
        <f t="shared" si="27"/>
        <v>1</v>
      </c>
      <c r="M420" s="3">
        <f t="shared" si="28"/>
        <v>1</v>
      </c>
      <c r="N420">
        <v>1</v>
      </c>
    </row>
    <row r="421" spans="1:14" x14ac:dyDescent="0.25">
      <c r="A421">
        <v>21</v>
      </c>
      <c r="D421" s="3"/>
      <c r="G421" s="23"/>
      <c r="H421" s="3">
        <f t="shared" si="27"/>
        <v>0</v>
      </c>
      <c r="M421" s="3">
        <f t="shared" si="28"/>
        <v>0</v>
      </c>
    </row>
    <row r="422" spans="1:14" x14ac:dyDescent="0.25">
      <c r="A422">
        <v>22</v>
      </c>
      <c r="D422" s="3"/>
      <c r="G422" s="23"/>
      <c r="H422" s="3">
        <f t="shared" si="27"/>
        <v>0</v>
      </c>
      <c r="M422" s="3">
        <f t="shared" si="28"/>
        <v>0</v>
      </c>
    </row>
    <row r="423" spans="1:14" x14ac:dyDescent="0.25">
      <c r="A423">
        <v>23</v>
      </c>
      <c r="D423" s="3"/>
      <c r="G423" s="23"/>
      <c r="H423" s="3">
        <f t="shared" si="27"/>
        <v>0</v>
      </c>
      <c r="M423" s="3">
        <f t="shared" si="28"/>
        <v>0</v>
      </c>
    </row>
    <row r="424" spans="1:14" x14ac:dyDescent="0.25">
      <c r="A424">
        <v>24</v>
      </c>
      <c r="D424" s="3"/>
      <c r="G424" s="28"/>
      <c r="H424" s="3">
        <f t="shared" si="27"/>
        <v>0</v>
      </c>
      <c r="M424" s="3">
        <f t="shared" si="28"/>
        <v>0</v>
      </c>
    </row>
    <row r="425" spans="1:14" x14ac:dyDescent="0.25">
      <c r="A425">
        <v>25</v>
      </c>
      <c r="D425" s="3"/>
      <c r="G425" s="23"/>
      <c r="H425" s="3">
        <f t="shared" si="27"/>
        <v>0</v>
      </c>
      <c r="M425" s="3">
        <f t="shared" si="28"/>
        <v>0</v>
      </c>
    </row>
    <row r="426" spans="1:14" x14ac:dyDescent="0.25">
      <c r="A426">
        <v>26</v>
      </c>
      <c r="D426" s="3"/>
      <c r="G426" s="28"/>
      <c r="H426" s="3">
        <f t="shared" si="27"/>
        <v>0</v>
      </c>
      <c r="M426" s="3">
        <f t="shared" si="28"/>
        <v>0</v>
      </c>
    </row>
    <row r="427" spans="1:14" x14ac:dyDescent="0.25">
      <c r="A427">
        <v>27</v>
      </c>
      <c r="D427" s="3"/>
      <c r="G427" s="28"/>
      <c r="H427" s="3">
        <f t="shared" si="27"/>
        <v>0</v>
      </c>
      <c r="M427" s="3">
        <f t="shared" si="28"/>
        <v>0</v>
      </c>
    </row>
    <row r="428" spans="1:14" x14ac:dyDescent="0.25">
      <c r="A428">
        <v>28</v>
      </c>
      <c r="D428" s="3"/>
      <c r="G428" s="23"/>
      <c r="H428" s="3">
        <f t="shared" si="27"/>
        <v>0</v>
      </c>
      <c r="M428" s="3">
        <f t="shared" si="28"/>
        <v>0</v>
      </c>
    </row>
    <row r="429" spans="1:14" x14ac:dyDescent="0.25">
      <c r="A429">
        <v>29</v>
      </c>
      <c r="D429" s="3"/>
      <c r="G429" s="23"/>
      <c r="H429" s="3">
        <f t="shared" si="27"/>
        <v>0</v>
      </c>
      <c r="M429" s="3">
        <f t="shared" si="28"/>
        <v>0</v>
      </c>
    </row>
    <row r="430" spans="1:14" x14ac:dyDescent="0.25">
      <c r="A430">
        <v>30</v>
      </c>
      <c r="D430" s="3"/>
      <c r="G430" s="22"/>
      <c r="H430" s="3">
        <f t="shared" ref="H430:H436" si="29">G$399*N430</f>
        <v>0</v>
      </c>
      <c r="M430" s="3">
        <f t="shared" ref="M430:M436" si="30">G$399*N430</f>
        <v>0</v>
      </c>
    </row>
    <row r="431" spans="1:14" x14ac:dyDescent="0.25">
      <c r="A431">
        <v>31</v>
      </c>
      <c r="D431" s="3"/>
      <c r="E431" s="3"/>
      <c r="G431" s="22"/>
      <c r="H431" s="3">
        <f t="shared" si="29"/>
        <v>0</v>
      </c>
      <c r="M431" s="3">
        <f t="shared" si="30"/>
        <v>0</v>
      </c>
    </row>
    <row r="432" spans="1:14" x14ac:dyDescent="0.25">
      <c r="A432">
        <v>32</v>
      </c>
      <c r="D432" s="3"/>
      <c r="G432" s="22"/>
      <c r="H432" s="3">
        <f t="shared" si="29"/>
        <v>0</v>
      </c>
      <c r="M432" s="3">
        <f t="shared" si="30"/>
        <v>0</v>
      </c>
    </row>
    <row r="433" spans="1:13" x14ac:dyDescent="0.25">
      <c r="A433">
        <v>33</v>
      </c>
      <c r="D433" s="3"/>
      <c r="G433" s="22"/>
      <c r="H433" s="3">
        <f t="shared" si="29"/>
        <v>0</v>
      </c>
      <c r="M433" s="3">
        <f t="shared" si="30"/>
        <v>0</v>
      </c>
    </row>
    <row r="434" spans="1:13" x14ac:dyDescent="0.25">
      <c r="A434">
        <v>34</v>
      </c>
      <c r="D434" s="3"/>
      <c r="G434" s="22"/>
      <c r="H434" s="3">
        <f t="shared" si="29"/>
        <v>0</v>
      </c>
      <c r="M434" s="3">
        <f t="shared" si="30"/>
        <v>0</v>
      </c>
    </row>
    <row r="435" spans="1:13" x14ac:dyDescent="0.25">
      <c r="A435">
        <v>35</v>
      </c>
      <c r="D435" s="3"/>
      <c r="E435" s="3"/>
      <c r="G435" s="22"/>
      <c r="H435" s="3">
        <f t="shared" si="29"/>
        <v>0</v>
      </c>
      <c r="M435" s="3">
        <f t="shared" si="30"/>
        <v>0</v>
      </c>
    </row>
    <row r="436" spans="1:13" x14ac:dyDescent="0.25">
      <c r="A436">
        <v>36</v>
      </c>
      <c r="D436" s="3"/>
      <c r="G436" s="23"/>
      <c r="H436" s="3">
        <f t="shared" si="29"/>
        <v>0</v>
      </c>
      <c r="M436" s="3">
        <f t="shared" si="30"/>
        <v>0</v>
      </c>
    </row>
    <row r="437" spans="1:13" x14ac:dyDescent="0.25">
      <c r="A437">
        <v>37</v>
      </c>
      <c r="D437" s="3"/>
      <c r="H437" s="3">
        <f t="shared" ref="H437:H438" si="31">G$399*N437</f>
        <v>0</v>
      </c>
      <c r="M437" s="3">
        <f t="shared" ref="M437:M438" si="32">G$399*N437</f>
        <v>0</v>
      </c>
    </row>
    <row r="438" spans="1:13" x14ac:dyDescent="0.25">
      <c r="A438">
        <v>38</v>
      </c>
      <c r="D438" s="3"/>
      <c r="H438" s="3">
        <f t="shared" si="31"/>
        <v>0</v>
      </c>
      <c r="M438" s="3">
        <f t="shared" si="32"/>
        <v>0</v>
      </c>
    </row>
    <row r="439" spans="1:13" x14ac:dyDescent="0.25">
      <c r="A439">
        <v>39</v>
      </c>
      <c r="B439" s="3"/>
      <c r="C439" s="3"/>
      <c r="D439" s="3"/>
      <c r="E439" s="3"/>
      <c r="F439" s="3"/>
      <c r="G439" s="21"/>
      <c r="H439" s="3">
        <f t="shared" ref="H439:H447" si="33">G$399*N439</f>
        <v>0</v>
      </c>
      <c r="M439" s="3">
        <f t="shared" ref="M439:M447" si="34">G$399*N439</f>
        <v>0</v>
      </c>
    </row>
    <row r="440" spans="1:13" x14ac:dyDescent="0.25">
      <c r="A440">
        <v>40</v>
      </c>
      <c r="D440" s="3"/>
      <c r="G440" s="21"/>
      <c r="H440" s="3">
        <f t="shared" si="33"/>
        <v>0</v>
      </c>
      <c r="M440" s="3">
        <f t="shared" si="34"/>
        <v>0</v>
      </c>
    </row>
    <row r="441" spans="1:13" x14ac:dyDescent="0.25">
      <c r="A441">
        <v>41</v>
      </c>
      <c r="D441" s="3"/>
      <c r="G441" s="21"/>
      <c r="H441" s="3">
        <f t="shared" si="33"/>
        <v>0</v>
      </c>
      <c r="M441" s="3">
        <f t="shared" si="34"/>
        <v>0</v>
      </c>
    </row>
    <row r="442" spans="1:13" x14ac:dyDescent="0.25">
      <c r="A442">
        <v>42</v>
      </c>
      <c r="D442" s="3"/>
      <c r="G442" s="21"/>
      <c r="H442" s="3">
        <f t="shared" si="33"/>
        <v>0</v>
      </c>
      <c r="M442" s="3">
        <f t="shared" si="34"/>
        <v>0</v>
      </c>
    </row>
    <row r="443" spans="1:13" x14ac:dyDescent="0.25">
      <c r="A443">
        <v>43</v>
      </c>
      <c r="D443" s="3"/>
      <c r="G443" s="21"/>
      <c r="H443" s="3">
        <f t="shared" si="33"/>
        <v>0</v>
      </c>
      <c r="M443" s="3">
        <f t="shared" si="34"/>
        <v>0</v>
      </c>
    </row>
    <row r="444" spans="1:13" x14ac:dyDescent="0.25">
      <c r="A444">
        <v>44</v>
      </c>
      <c r="D444" s="3"/>
      <c r="G444" s="21"/>
      <c r="H444" s="3">
        <f t="shared" si="33"/>
        <v>0</v>
      </c>
      <c r="M444" s="3">
        <f t="shared" si="34"/>
        <v>0</v>
      </c>
    </row>
    <row r="445" spans="1:13" x14ac:dyDescent="0.25">
      <c r="A445">
        <v>45</v>
      </c>
      <c r="D445" s="3"/>
      <c r="G445" s="21"/>
      <c r="H445" s="3">
        <f t="shared" si="33"/>
        <v>0</v>
      </c>
      <c r="M445" s="3">
        <f t="shared" si="34"/>
        <v>0</v>
      </c>
    </row>
    <row r="446" spans="1:13" x14ac:dyDescent="0.25">
      <c r="A446">
        <v>46</v>
      </c>
      <c r="D446" s="3"/>
      <c r="G446" s="21"/>
      <c r="H446" s="3">
        <f t="shared" si="33"/>
        <v>0</v>
      </c>
      <c r="M446" s="3">
        <f t="shared" si="34"/>
        <v>0</v>
      </c>
    </row>
    <row r="447" spans="1:13" x14ac:dyDescent="0.25">
      <c r="A447">
        <v>47</v>
      </c>
      <c r="D447" s="3"/>
      <c r="G447" s="21"/>
      <c r="H447" s="3">
        <f t="shared" si="33"/>
        <v>0</v>
      </c>
      <c r="M447" s="3">
        <f t="shared" si="34"/>
        <v>0</v>
      </c>
    </row>
  </sheetData>
  <autoFilter ref="A4:M303" xr:uid="{00000000-0001-0000-0000-000000000000}"/>
  <sortState xmlns:xlrd2="http://schemas.microsoft.com/office/spreadsheetml/2017/richdata2" ref="B401:M429">
    <sortCondition ref="G401:G429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3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5.7109375" bestFit="1" customWidth="1"/>
    <col min="2" max="2" width="5" bestFit="1" customWidth="1"/>
    <col min="3" max="3" width="10.85546875" bestFit="1" customWidth="1"/>
    <col min="4" max="4" width="6.140625" bestFit="1" customWidth="1"/>
    <col min="5" max="5" width="32.85546875" bestFit="1" customWidth="1"/>
    <col min="6" max="6" width="8.140625" bestFit="1" customWidth="1"/>
    <col min="7" max="7" width="6.140625" bestFit="1" customWidth="1"/>
    <col min="9" max="9" width="16.5703125" bestFit="1" customWidth="1"/>
    <col min="10" max="10" width="17.42578125" bestFit="1" customWidth="1"/>
    <col min="11" max="11" width="23.140625" bestFit="1" customWidth="1"/>
    <col min="12" max="12" width="19.85546875" bestFit="1" customWidth="1"/>
    <col min="13" max="13" width="12" customWidth="1"/>
    <col min="14" max="14" width="19.42578125" customWidth="1"/>
    <col min="15" max="15" width="19.42578125" bestFit="1" customWidth="1"/>
  </cols>
  <sheetData>
    <row r="1" spans="1:15" x14ac:dyDescent="0.25">
      <c r="A1" s="2" t="s">
        <v>1</v>
      </c>
      <c r="B1" s="2" t="s">
        <v>2</v>
      </c>
      <c r="C1" s="1" t="s">
        <v>9</v>
      </c>
      <c r="D1" s="2" t="s">
        <v>22</v>
      </c>
      <c r="E1" s="2" t="s">
        <v>3</v>
      </c>
      <c r="F1" s="2" t="s">
        <v>4</v>
      </c>
      <c r="G1" s="1" t="s">
        <v>5</v>
      </c>
      <c r="H1" s="2" t="s">
        <v>33</v>
      </c>
      <c r="I1" s="2" t="s">
        <v>30</v>
      </c>
      <c r="J1" s="2" t="s">
        <v>31</v>
      </c>
      <c r="K1" s="2" t="s">
        <v>32</v>
      </c>
      <c r="L1" s="1" t="s">
        <v>38</v>
      </c>
      <c r="M1" s="2" t="s">
        <v>41</v>
      </c>
      <c r="N1" s="2"/>
      <c r="O1" s="1"/>
    </row>
    <row r="2" spans="1:15" x14ac:dyDescent="0.25">
      <c r="F2" s="21"/>
    </row>
    <row r="3" spans="1:15" x14ac:dyDescent="0.25">
      <c r="F3" s="21"/>
    </row>
    <row r="4" spans="1:15" x14ac:dyDescent="0.25">
      <c r="F4" s="21"/>
    </row>
    <row r="5" spans="1:15" x14ac:dyDescent="0.25">
      <c r="F5" s="21"/>
    </row>
    <row r="6" spans="1:15" x14ac:dyDescent="0.25">
      <c r="F6" s="21"/>
    </row>
    <row r="7" spans="1:15" x14ac:dyDescent="0.25">
      <c r="F7" s="21"/>
    </row>
    <row r="8" spans="1:15" x14ac:dyDescent="0.25">
      <c r="F8" s="21"/>
    </row>
    <row r="9" spans="1:15" x14ac:dyDescent="0.25">
      <c r="F9" s="21"/>
    </row>
    <row r="10" spans="1:15" x14ac:dyDescent="0.25">
      <c r="F10" s="21"/>
    </row>
    <row r="11" spans="1:15" x14ac:dyDescent="0.25">
      <c r="F11" s="21"/>
    </row>
    <row r="12" spans="1:15" x14ac:dyDescent="0.25">
      <c r="F12" s="21"/>
    </row>
    <row r="13" spans="1:15" x14ac:dyDescent="0.25">
      <c r="F13" s="21"/>
    </row>
    <row r="14" spans="1:15" x14ac:dyDescent="0.25">
      <c r="F14" s="21"/>
    </row>
    <row r="15" spans="1:15" x14ac:dyDescent="0.25">
      <c r="F15" s="21"/>
    </row>
    <row r="16" spans="1:15" x14ac:dyDescent="0.25">
      <c r="F16" s="21"/>
    </row>
    <row r="17" spans="3:6" x14ac:dyDescent="0.25">
      <c r="F17" s="21"/>
    </row>
    <row r="18" spans="3:6" x14ac:dyDescent="0.25">
      <c r="F18" s="21"/>
    </row>
    <row r="19" spans="3:6" x14ac:dyDescent="0.25">
      <c r="F19" s="21"/>
    </row>
    <row r="20" spans="3:6" x14ac:dyDescent="0.25">
      <c r="F20" s="21"/>
    </row>
    <row r="21" spans="3:6" x14ac:dyDescent="0.25">
      <c r="C21" s="3"/>
      <c r="F21" s="26"/>
    </row>
    <row r="22" spans="3:6" x14ac:dyDescent="0.25">
      <c r="F22" s="21"/>
    </row>
    <row r="23" spans="3:6" x14ac:dyDescent="0.25">
      <c r="F23" s="21"/>
    </row>
    <row r="24" spans="3:6" x14ac:dyDescent="0.25">
      <c r="F24" s="21"/>
    </row>
    <row r="25" spans="3:6" x14ac:dyDescent="0.25">
      <c r="F25" s="21"/>
    </row>
    <row r="26" spans="3:6" x14ac:dyDescent="0.25">
      <c r="C26" s="3"/>
      <c r="F26" s="26"/>
    </row>
    <row r="27" spans="3:6" x14ac:dyDescent="0.25">
      <c r="C27" s="3"/>
      <c r="F27" s="26"/>
    </row>
    <row r="28" spans="3:6" x14ac:dyDescent="0.25">
      <c r="F28" s="21"/>
    </row>
    <row r="29" spans="3:6" x14ac:dyDescent="0.25">
      <c r="F29" s="21"/>
    </row>
    <row r="30" spans="3:6" x14ac:dyDescent="0.25">
      <c r="F30" s="21"/>
    </row>
    <row r="31" spans="3:6" x14ac:dyDescent="0.25">
      <c r="F31" s="21"/>
    </row>
    <row r="32" spans="3:6" x14ac:dyDescent="0.25">
      <c r="C32" s="3"/>
      <c r="F32" s="26"/>
    </row>
    <row r="33" spans="3:8" x14ac:dyDescent="0.25">
      <c r="C33" s="3"/>
      <c r="F33" s="26"/>
    </row>
    <row r="34" spans="3:8" x14ac:dyDescent="0.25">
      <c r="C34" s="3"/>
      <c r="F34" s="26"/>
    </row>
    <row r="35" spans="3:8" x14ac:dyDescent="0.25">
      <c r="C35" s="3"/>
      <c r="F35" s="26"/>
    </row>
    <row r="36" spans="3:8" x14ac:dyDescent="0.25">
      <c r="C36" s="3"/>
      <c r="F36" s="26"/>
    </row>
    <row r="37" spans="3:8" x14ac:dyDescent="0.25">
      <c r="C37" s="3"/>
      <c r="F37" s="26"/>
    </row>
    <row r="38" spans="3:8" x14ac:dyDescent="0.25">
      <c r="C38" s="3"/>
      <c r="F38" s="26"/>
      <c r="H38" s="26"/>
    </row>
    <row r="39" spans="3:8" x14ac:dyDescent="0.25">
      <c r="C39" s="3"/>
      <c r="F39" s="26"/>
    </row>
    <row r="40" spans="3:8" x14ac:dyDescent="0.25">
      <c r="C40" s="3"/>
      <c r="F40" s="26"/>
    </row>
    <row r="41" spans="3:8" x14ac:dyDescent="0.25">
      <c r="F41" s="21"/>
    </row>
    <row r="42" spans="3:8" x14ac:dyDescent="0.25">
      <c r="C42" s="3"/>
      <c r="F42" s="26"/>
    </row>
    <row r="43" spans="3:8" x14ac:dyDescent="0.25">
      <c r="F43" s="21"/>
    </row>
    <row r="44" spans="3:8" x14ac:dyDescent="0.25">
      <c r="F44" s="21"/>
    </row>
    <row r="45" spans="3:8" x14ac:dyDescent="0.25">
      <c r="C45" s="3"/>
      <c r="F45" s="26"/>
    </row>
    <row r="46" spans="3:8" x14ac:dyDescent="0.25">
      <c r="F46" s="21"/>
    </row>
    <row r="47" spans="3:8" x14ac:dyDescent="0.25">
      <c r="F47" s="21"/>
    </row>
    <row r="48" spans="3:8" x14ac:dyDescent="0.25">
      <c r="C48" s="3"/>
      <c r="F48" s="26"/>
    </row>
    <row r="49" spans="6:10" x14ac:dyDescent="0.25">
      <c r="F49" s="26"/>
      <c r="I49" s="3"/>
      <c r="J49" s="3"/>
    </row>
    <row r="50" spans="6:10" x14ac:dyDescent="0.25">
      <c r="F50" s="26"/>
      <c r="I50" s="3"/>
      <c r="J50" s="3"/>
    </row>
    <row r="51" spans="6:10" x14ac:dyDescent="0.25">
      <c r="F51" s="26"/>
    </row>
    <row r="52" spans="6:10" x14ac:dyDescent="0.25">
      <c r="F52" s="26"/>
    </row>
    <row r="53" spans="6:10" x14ac:dyDescent="0.25">
      <c r="F53" s="26"/>
    </row>
    <row r="54" spans="6:10" x14ac:dyDescent="0.25">
      <c r="F54" s="26"/>
    </row>
    <row r="55" spans="6:10" x14ac:dyDescent="0.25">
      <c r="F55" s="26"/>
    </row>
    <row r="56" spans="6:10" x14ac:dyDescent="0.25">
      <c r="F56" s="26"/>
    </row>
    <row r="57" spans="6:10" x14ac:dyDescent="0.25">
      <c r="F57" s="26"/>
    </row>
    <row r="58" spans="6:10" x14ac:dyDescent="0.25">
      <c r="F58" s="26"/>
    </row>
    <row r="59" spans="6:10" x14ac:dyDescent="0.25">
      <c r="F59" s="26"/>
    </row>
    <row r="60" spans="6:10" x14ac:dyDescent="0.25">
      <c r="F60" s="21"/>
    </row>
    <row r="61" spans="6:10" x14ac:dyDescent="0.25">
      <c r="F61" s="21"/>
    </row>
    <row r="62" spans="6:10" x14ac:dyDescent="0.25">
      <c r="F62" s="21"/>
    </row>
    <row r="63" spans="6:10" x14ac:dyDescent="0.25">
      <c r="F63" s="21"/>
    </row>
    <row r="64" spans="6:10" x14ac:dyDescent="0.25">
      <c r="F64" s="21"/>
    </row>
    <row r="65" spans="6:9" x14ac:dyDescent="0.25">
      <c r="F65" s="21"/>
    </row>
    <row r="66" spans="6:9" x14ac:dyDescent="0.25">
      <c r="F66" s="21"/>
    </row>
    <row r="67" spans="6:9" x14ac:dyDescent="0.25">
      <c r="F67" s="21"/>
    </row>
    <row r="68" spans="6:9" x14ac:dyDescent="0.25">
      <c r="F68" s="21"/>
    </row>
    <row r="69" spans="6:9" x14ac:dyDescent="0.25">
      <c r="F69" s="21"/>
    </row>
    <row r="70" spans="6:9" x14ac:dyDescent="0.25">
      <c r="F70" s="21"/>
      <c r="I70" s="3"/>
    </row>
    <row r="71" spans="6:9" x14ac:dyDescent="0.25">
      <c r="F71" s="21"/>
    </row>
    <row r="72" spans="6:9" x14ac:dyDescent="0.25">
      <c r="F72" s="21"/>
    </row>
    <row r="73" spans="6:9" x14ac:dyDescent="0.25">
      <c r="F73" s="21"/>
    </row>
    <row r="74" spans="6:9" x14ac:dyDescent="0.25">
      <c r="F74" s="21"/>
    </row>
    <row r="75" spans="6:9" x14ac:dyDescent="0.25">
      <c r="F75" s="21"/>
    </row>
    <row r="76" spans="6:9" x14ac:dyDescent="0.25">
      <c r="F76" s="21"/>
    </row>
    <row r="77" spans="6:9" x14ac:dyDescent="0.25">
      <c r="F77" s="21"/>
    </row>
    <row r="78" spans="6:9" x14ac:dyDescent="0.25">
      <c r="F78" s="21"/>
    </row>
    <row r="79" spans="6:9" x14ac:dyDescent="0.25">
      <c r="F79" s="21"/>
    </row>
    <row r="80" spans="6:9" x14ac:dyDescent="0.25">
      <c r="F80" s="21"/>
    </row>
    <row r="81" spans="6:6" x14ac:dyDescent="0.25">
      <c r="F81" s="21"/>
    </row>
    <row r="82" spans="6:6" x14ac:dyDescent="0.25">
      <c r="F82" s="21"/>
    </row>
    <row r="83" spans="6:6" x14ac:dyDescent="0.25">
      <c r="F83" s="21"/>
    </row>
    <row r="84" spans="6:6" x14ac:dyDescent="0.25">
      <c r="F84" s="21"/>
    </row>
    <row r="85" spans="6:6" x14ac:dyDescent="0.25">
      <c r="F85" s="21"/>
    </row>
    <row r="86" spans="6:6" x14ac:dyDescent="0.25">
      <c r="F86" s="21"/>
    </row>
    <row r="87" spans="6:6" x14ac:dyDescent="0.25">
      <c r="F87" s="21"/>
    </row>
    <row r="88" spans="6:6" x14ac:dyDescent="0.25">
      <c r="F88" s="21"/>
    </row>
    <row r="89" spans="6:6" x14ac:dyDescent="0.25">
      <c r="F89" s="21"/>
    </row>
    <row r="90" spans="6:6" x14ac:dyDescent="0.25">
      <c r="F90" s="21"/>
    </row>
    <row r="91" spans="6:6" x14ac:dyDescent="0.25">
      <c r="F91" s="21"/>
    </row>
    <row r="92" spans="6:6" x14ac:dyDescent="0.25">
      <c r="F92" s="21"/>
    </row>
    <row r="93" spans="6:6" x14ac:dyDescent="0.25">
      <c r="F93" s="21"/>
    </row>
    <row r="94" spans="6:6" x14ac:dyDescent="0.25">
      <c r="F94" s="21"/>
    </row>
    <row r="95" spans="6:6" x14ac:dyDescent="0.25">
      <c r="F95" s="21"/>
    </row>
    <row r="96" spans="6:6" x14ac:dyDescent="0.25">
      <c r="F96" s="21"/>
    </row>
    <row r="97" spans="6:6" x14ac:dyDescent="0.25">
      <c r="F97" s="21"/>
    </row>
    <row r="98" spans="6:6" x14ac:dyDescent="0.25">
      <c r="F98" s="21"/>
    </row>
    <row r="99" spans="6:6" x14ac:dyDescent="0.25">
      <c r="F99" s="21"/>
    </row>
    <row r="100" spans="6:6" x14ac:dyDescent="0.25">
      <c r="F100" s="21"/>
    </row>
    <row r="101" spans="6:6" x14ac:dyDescent="0.25">
      <c r="F101" s="21"/>
    </row>
    <row r="102" spans="6:6" x14ac:dyDescent="0.25">
      <c r="F102" s="21"/>
    </row>
    <row r="103" spans="6:6" x14ac:dyDescent="0.25">
      <c r="F103" s="21"/>
    </row>
    <row r="104" spans="6:6" x14ac:dyDescent="0.25">
      <c r="F104" s="21"/>
    </row>
    <row r="105" spans="6:6" x14ac:dyDescent="0.25">
      <c r="F105" s="21"/>
    </row>
    <row r="106" spans="6:6" x14ac:dyDescent="0.25">
      <c r="F106" s="21"/>
    </row>
    <row r="107" spans="6:6" x14ac:dyDescent="0.25">
      <c r="F107" s="21"/>
    </row>
    <row r="108" spans="6:6" x14ac:dyDescent="0.25">
      <c r="F108" s="21"/>
    </row>
    <row r="109" spans="6:6" x14ac:dyDescent="0.25">
      <c r="F109" s="21"/>
    </row>
    <row r="110" spans="6:6" x14ac:dyDescent="0.25">
      <c r="F110" s="21"/>
    </row>
    <row r="111" spans="6:6" x14ac:dyDescent="0.25">
      <c r="F111" s="21"/>
    </row>
    <row r="112" spans="6:6" x14ac:dyDescent="0.25">
      <c r="F112" s="21"/>
    </row>
    <row r="113" spans="6:6" x14ac:dyDescent="0.25">
      <c r="F113" s="21"/>
    </row>
    <row r="114" spans="6:6" x14ac:dyDescent="0.25">
      <c r="F114" s="21"/>
    </row>
    <row r="115" spans="6:6" x14ac:dyDescent="0.25">
      <c r="F115" s="21"/>
    </row>
    <row r="116" spans="6:6" x14ac:dyDescent="0.25">
      <c r="F116" s="21"/>
    </row>
    <row r="117" spans="6:6" x14ac:dyDescent="0.25">
      <c r="F117" s="21"/>
    </row>
    <row r="118" spans="6:6" x14ac:dyDescent="0.25">
      <c r="F118" s="21"/>
    </row>
    <row r="119" spans="6:6" x14ac:dyDescent="0.25">
      <c r="F119" s="21"/>
    </row>
    <row r="120" spans="6:6" x14ac:dyDescent="0.25">
      <c r="F120" s="21"/>
    </row>
    <row r="121" spans="6:6" x14ac:dyDescent="0.25">
      <c r="F121" s="21"/>
    </row>
    <row r="122" spans="6:6" x14ac:dyDescent="0.25">
      <c r="F122" s="21"/>
    </row>
    <row r="123" spans="6:6" x14ac:dyDescent="0.25">
      <c r="F123" s="21"/>
    </row>
    <row r="124" spans="6:6" x14ac:dyDescent="0.25">
      <c r="F124" s="21"/>
    </row>
    <row r="125" spans="6:6" x14ac:dyDescent="0.25">
      <c r="F125" s="21"/>
    </row>
    <row r="126" spans="6:6" x14ac:dyDescent="0.25">
      <c r="F126" s="21"/>
    </row>
    <row r="127" spans="6:6" x14ac:dyDescent="0.25">
      <c r="F127" s="21"/>
    </row>
    <row r="128" spans="6:6" x14ac:dyDescent="0.25">
      <c r="F128" s="21"/>
    </row>
    <row r="129" spans="6:9" x14ac:dyDescent="0.25">
      <c r="F129" s="21"/>
    </row>
    <row r="130" spans="6:9" x14ac:dyDescent="0.25">
      <c r="F130" s="21"/>
    </row>
    <row r="131" spans="6:9" x14ac:dyDescent="0.25">
      <c r="F131" s="21"/>
      <c r="I131" s="3"/>
    </row>
    <row r="132" spans="6:9" x14ac:dyDescent="0.25">
      <c r="F132" s="21"/>
    </row>
    <row r="133" spans="6:9" x14ac:dyDescent="0.25">
      <c r="F133" s="21"/>
    </row>
    <row r="134" spans="6:9" x14ac:dyDescent="0.25">
      <c r="F134" s="21"/>
    </row>
    <row r="135" spans="6:9" x14ac:dyDescent="0.25">
      <c r="F135" s="21"/>
    </row>
    <row r="136" spans="6:9" x14ac:dyDescent="0.25">
      <c r="F136" s="21"/>
    </row>
    <row r="137" spans="6:9" x14ac:dyDescent="0.25">
      <c r="F137" s="21"/>
    </row>
    <row r="138" spans="6:9" x14ac:dyDescent="0.25">
      <c r="F138" s="21"/>
    </row>
    <row r="139" spans="6:9" x14ac:dyDescent="0.25">
      <c r="F139" s="21"/>
    </row>
    <row r="140" spans="6:9" x14ac:dyDescent="0.25">
      <c r="F140" s="21"/>
    </row>
    <row r="141" spans="6:9" x14ac:dyDescent="0.25">
      <c r="F141" s="21"/>
    </row>
    <row r="142" spans="6:9" x14ac:dyDescent="0.25">
      <c r="F142" s="21"/>
    </row>
    <row r="143" spans="6:9" x14ac:dyDescent="0.25">
      <c r="F143" s="21"/>
    </row>
    <row r="144" spans="6:9" x14ac:dyDescent="0.25">
      <c r="F144" s="21"/>
    </row>
    <row r="145" spans="6:6" x14ac:dyDescent="0.25">
      <c r="F145" s="21"/>
    </row>
    <row r="146" spans="6:6" x14ac:dyDescent="0.25">
      <c r="F146" s="21"/>
    </row>
    <row r="147" spans="6:6" x14ac:dyDescent="0.25">
      <c r="F147" s="21"/>
    </row>
    <row r="148" spans="6:6" x14ac:dyDescent="0.25">
      <c r="F148" s="21"/>
    </row>
    <row r="149" spans="6:6" x14ac:dyDescent="0.25">
      <c r="F149" s="21"/>
    </row>
    <row r="150" spans="6:6" x14ac:dyDescent="0.25">
      <c r="F150" s="21"/>
    </row>
    <row r="151" spans="6:6" x14ac:dyDescent="0.25">
      <c r="F151" s="21"/>
    </row>
    <row r="152" spans="6:6" x14ac:dyDescent="0.25">
      <c r="F152" s="21"/>
    </row>
    <row r="153" spans="6:6" x14ac:dyDescent="0.25">
      <c r="F153" s="21"/>
    </row>
    <row r="154" spans="6:6" x14ac:dyDescent="0.25">
      <c r="F154" s="21"/>
    </row>
    <row r="155" spans="6:6" x14ac:dyDescent="0.25">
      <c r="F155" s="21"/>
    </row>
    <row r="156" spans="6:6" x14ac:dyDescent="0.25">
      <c r="F156" s="21"/>
    </row>
    <row r="157" spans="6:6" x14ac:dyDescent="0.25">
      <c r="F157" s="21"/>
    </row>
    <row r="158" spans="6:6" x14ac:dyDescent="0.25">
      <c r="F158" s="21"/>
    </row>
    <row r="159" spans="6:6" x14ac:dyDescent="0.25">
      <c r="F159" s="21"/>
    </row>
    <row r="160" spans="6:6" x14ac:dyDescent="0.25">
      <c r="F160" s="21"/>
    </row>
    <row r="161" spans="6:9" x14ac:dyDescent="0.25">
      <c r="F161" s="21"/>
    </row>
    <row r="162" spans="6:9" x14ac:dyDescent="0.25">
      <c r="F162" s="21"/>
    </row>
    <row r="163" spans="6:9" x14ac:dyDescent="0.25">
      <c r="F163" s="21"/>
    </row>
    <row r="164" spans="6:9" x14ac:dyDescent="0.25">
      <c r="F164" s="21"/>
    </row>
    <row r="165" spans="6:9" x14ac:dyDescent="0.25">
      <c r="F165" s="21"/>
      <c r="I165" s="3"/>
    </row>
    <row r="166" spans="6:9" x14ac:dyDescent="0.25">
      <c r="F166" s="21"/>
    </row>
    <row r="167" spans="6:9" x14ac:dyDescent="0.25">
      <c r="F167" s="21"/>
    </row>
    <row r="168" spans="6:9" x14ac:dyDescent="0.25">
      <c r="F168" s="21"/>
    </row>
    <row r="169" spans="6:9" x14ac:dyDescent="0.25">
      <c r="F169" s="21"/>
    </row>
    <row r="170" spans="6:9" x14ac:dyDescent="0.25">
      <c r="F170" s="21"/>
    </row>
    <row r="171" spans="6:9" x14ac:dyDescent="0.25">
      <c r="F171" s="21"/>
    </row>
    <row r="172" spans="6:9" x14ac:dyDescent="0.25">
      <c r="F172" s="21"/>
    </row>
    <row r="173" spans="6:9" x14ac:dyDescent="0.25">
      <c r="F173" s="21"/>
    </row>
    <row r="174" spans="6:9" x14ac:dyDescent="0.25">
      <c r="F174" s="21"/>
    </row>
    <row r="175" spans="6:9" x14ac:dyDescent="0.25">
      <c r="F175" s="21"/>
    </row>
    <row r="176" spans="6:9" x14ac:dyDescent="0.25">
      <c r="F176" s="21"/>
    </row>
    <row r="177" spans="6:6" x14ac:dyDescent="0.25">
      <c r="F177" s="21"/>
    </row>
    <row r="178" spans="6:6" x14ac:dyDescent="0.25">
      <c r="F178" s="21"/>
    </row>
    <row r="179" spans="6:6" x14ac:dyDescent="0.25">
      <c r="F179" s="21"/>
    </row>
    <row r="180" spans="6:6" x14ac:dyDescent="0.25">
      <c r="F180" s="21"/>
    </row>
    <row r="181" spans="6:6" x14ac:dyDescent="0.25">
      <c r="F181" s="21"/>
    </row>
    <row r="182" spans="6:6" x14ac:dyDescent="0.25">
      <c r="F182" s="21"/>
    </row>
    <row r="183" spans="6:6" x14ac:dyDescent="0.25">
      <c r="F183" s="21"/>
    </row>
    <row r="184" spans="6:6" x14ac:dyDescent="0.25">
      <c r="F184" s="21"/>
    </row>
    <row r="185" spans="6:6" x14ac:dyDescent="0.25">
      <c r="F185" s="21"/>
    </row>
    <row r="186" spans="6:6" x14ac:dyDescent="0.25">
      <c r="F186" s="21"/>
    </row>
    <row r="187" spans="6:6" x14ac:dyDescent="0.25">
      <c r="F187" s="21"/>
    </row>
    <row r="188" spans="6:6" x14ac:dyDescent="0.25">
      <c r="F188" s="21"/>
    </row>
    <row r="189" spans="6:6" x14ac:dyDescent="0.25">
      <c r="F189" s="21"/>
    </row>
    <row r="190" spans="6:6" x14ac:dyDescent="0.25">
      <c r="F190" s="21"/>
    </row>
    <row r="191" spans="6:6" x14ac:dyDescent="0.25">
      <c r="F191" s="21"/>
    </row>
    <row r="192" spans="6:6" x14ac:dyDescent="0.25">
      <c r="F192" s="21"/>
    </row>
    <row r="193" spans="6:9" x14ac:dyDescent="0.25">
      <c r="F193" s="21"/>
    </row>
    <row r="194" spans="6:9" x14ac:dyDescent="0.25">
      <c r="F194" s="21"/>
    </row>
    <row r="195" spans="6:9" x14ac:dyDescent="0.25">
      <c r="F195" s="21"/>
    </row>
    <row r="196" spans="6:9" x14ac:dyDescent="0.25">
      <c r="F196" s="21"/>
    </row>
    <row r="197" spans="6:9" x14ac:dyDescent="0.25">
      <c r="F197" s="21"/>
    </row>
    <row r="198" spans="6:9" x14ac:dyDescent="0.25">
      <c r="F198" s="21"/>
    </row>
    <row r="199" spans="6:9" x14ac:dyDescent="0.25">
      <c r="F199" s="21"/>
    </row>
    <row r="200" spans="6:9" x14ac:dyDescent="0.25">
      <c r="F200" s="21"/>
    </row>
    <row r="201" spans="6:9" x14ac:dyDescent="0.25">
      <c r="F201" s="21"/>
    </row>
    <row r="202" spans="6:9" x14ac:dyDescent="0.25">
      <c r="F202" s="21"/>
    </row>
    <row r="203" spans="6:9" x14ac:dyDescent="0.25">
      <c r="F203" s="21"/>
    </row>
    <row r="204" spans="6:9" x14ac:dyDescent="0.25">
      <c r="F204" s="21"/>
    </row>
    <row r="205" spans="6:9" x14ac:dyDescent="0.25">
      <c r="F205" s="21"/>
    </row>
    <row r="206" spans="6:9" x14ac:dyDescent="0.25">
      <c r="F206" s="21"/>
    </row>
    <row r="207" spans="6:9" x14ac:dyDescent="0.25">
      <c r="F207" s="21"/>
      <c r="I207" s="3"/>
    </row>
    <row r="208" spans="6:9" x14ac:dyDescent="0.25">
      <c r="F208" s="21"/>
    </row>
    <row r="209" spans="6:11" x14ac:dyDescent="0.25">
      <c r="F209" s="21"/>
    </row>
    <row r="210" spans="6:11" x14ac:dyDescent="0.25">
      <c r="F210" s="21"/>
    </row>
    <row r="211" spans="6:11" x14ac:dyDescent="0.25">
      <c r="F211" s="21"/>
    </row>
    <row r="212" spans="6:11" x14ac:dyDescent="0.25">
      <c r="F212" s="21"/>
    </row>
    <row r="213" spans="6:11" x14ac:dyDescent="0.25">
      <c r="F213" s="21"/>
    </row>
    <row r="214" spans="6:11" x14ac:dyDescent="0.25">
      <c r="F214" s="21"/>
      <c r="K214" s="3"/>
    </row>
    <row r="215" spans="6:11" x14ac:dyDescent="0.25">
      <c r="F215" s="21"/>
    </row>
    <row r="216" spans="6:11" x14ac:dyDescent="0.25">
      <c r="F216" s="21"/>
    </row>
    <row r="217" spans="6:11" x14ac:dyDescent="0.25">
      <c r="F217" s="21"/>
    </row>
    <row r="218" spans="6:11" x14ac:dyDescent="0.25">
      <c r="F218" s="21"/>
    </row>
    <row r="219" spans="6:11" x14ac:dyDescent="0.25">
      <c r="F219" s="21"/>
    </row>
    <row r="220" spans="6:11" x14ac:dyDescent="0.25">
      <c r="F220" s="21"/>
    </row>
    <row r="221" spans="6:11" x14ac:dyDescent="0.25">
      <c r="F221" s="21"/>
    </row>
    <row r="222" spans="6:11" x14ac:dyDescent="0.25">
      <c r="F222" s="21"/>
    </row>
    <row r="223" spans="6:11" x14ac:dyDescent="0.25">
      <c r="F223" s="21"/>
    </row>
    <row r="224" spans="6:11" x14ac:dyDescent="0.25">
      <c r="F224" s="21"/>
    </row>
    <row r="225" spans="6:9" x14ac:dyDescent="0.25">
      <c r="F225" s="21"/>
    </row>
    <row r="226" spans="6:9" x14ac:dyDescent="0.25">
      <c r="F226" s="21"/>
    </row>
    <row r="227" spans="6:9" x14ac:dyDescent="0.25">
      <c r="F227" s="21"/>
    </row>
    <row r="228" spans="6:9" x14ac:dyDescent="0.25">
      <c r="F228" s="21"/>
    </row>
    <row r="229" spans="6:9" x14ac:dyDescent="0.25">
      <c r="F229" s="21"/>
    </row>
    <row r="230" spans="6:9" x14ac:dyDescent="0.25">
      <c r="F230" s="21"/>
    </row>
    <row r="231" spans="6:9" x14ac:dyDescent="0.25">
      <c r="F231" s="21"/>
    </row>
    <row r="232" spans="6:9" x14ac:dyDescent="0.25">
      <c r="F232" s="21"/>
    </row>
    <row r="233" spans="6:9" x14ac:dyDescent="0.25">
      <c r="F233" s="21"/>
    </row>
    <row r="234" spans="6:9" x14ac:dyDescent="0.25">
      <c r="F234" s="21"/>
    </row>
    <row r="235" spans="6:9" x14ac:dyDescent="0.25">
      <c r="F235" s="21"/>
    </row>
    <row r="236" spans="6:9" x14ac:dyDescent="0.25">
      <c r="F236" s="21"/>
    </row>
    <row r="237" spans="6:9" x14ac:dyDescent="0.25">
      <c r="F237" s="21"/>
    </row>
    <row r="238" spans="6:9" x14ac:dyDescent="0.25">
      <c r="F238" s="21"/>
    </row>
    <row r="239" spans="6:9" x14ac:dyDescent="0.25">
      <c r="F239" s="21"/>
      <c r="I239" s="3"/>
    </row>
    <row r="240" spans="6:9" x14ac:dyDescent="0.25">
      <c r="F240" s="21"/>
    </row>
    <row r="241" spans="6:6" x14ac:dyDescent="0.25">
      <c r="F241" s="21"/>
    </row>
    <row r="242" spans="6:6" x14ac:dyDescent="0.25">
      <c r="F242" s="21"/>
    </row>
    <row r="243" spans="6:6" x14ac:dyDescent="0.25">
      <c r="F243" s="21"/>
    </row>
    <row r="244" spans="6:6" x14ac:dyDescent="0.25">
      <c r="F244" s="21"/>
    </row>
    <row r="245" spans="6:6" x14ac:dyDescent="0.25">
      <c r="F245" s="21"/>
    </row>
    <row r="246" spans="6:6" x14ac:dyDescent="0.25">
      <c r="F246" s="21"/>
    </row>
    <row r="247" spans="6:6" x14ac:dyDescent="0.25">
      <c r="F247" s="21"/>
    </row>
    <row r="248" spans="6:6" x14ac:dyDescent="0.25">
      <c r="F248" s="21"/>
    </row>
    <row r="249" spans="6:6" x14ac:dyDescent="0.25">
      <c r="F249" s="21"/>
    </row>
    <row r="250" spans="6:6" x14ac:dyDescent="0.25">
      <c r="F250" s="21"/>
    </row>
    <row r="251" spans="6:6" x14ac:dyDescent="0.25">
      <c r="F251" s="21"/>
    </row>
    <row r="252" spans="6:6" x14ac:dyDescent="0.25">
      <c r="F252" s="21"/>
    </row>
    <row r="253" spans="6:6" x14ac:dyDescent="0.25">
      <c r="F253" s="21"/>
    </row>
    <row r="254" spans="6:6" x14ac:dyDescent="0.25">
      <c r="F254" s="21"/>
    </row>
    <row r="255" spans="6:6" x14ac:dyDescent="0.25">
      <c r="F255" s="21"/>
    </row>
    <row r="256" spans="6:6" x14ac:dyDescent="0.25">
      <c r="F256" s="21"/>
    </row>
    <row r="257" spans="6:6" x14ac:dyDescent="0.25">
      <c r="F257" s="21"/>
    </row>
    <row r="258" spans="6:6" x14ac:dyDescent="0.25">
      <c r="F258" s="21"/>
    </row>
    <row r="259" spans="6:6" x14ac:dyDescent="0.25">
      <c r="F259" s="21"/>
    </row>
    <row r="260" spans="6:6" x14ac:dyDescent="0.25">
      <c r="F260" s="21"/>
    </row>
    <row r="261" spans="6:6" x14ac:dyDescent="0.25">
      <c r="F261" s="21"/>
    </row>
    <row r="262" spans="6:6" x14ac:dyDescent="0.25">
      <c r="F262" s="21"/>
    </row>
    <row r="263" spans="6:6" x14ac:dyDescent="0.25">
      <c r="F263" s="21"/>
    </row>
    <row r="264" spans="6:6" x14ac:dyDescent="0.25">
      <c r="F264" s="21"/>
    </row>
    <row r="265" spans="6:6" x14ac:dyDescent="0.25">
      <c r="F265" s="21"/>
    </row>
    <row r="266" spans="6:6" x14ac:dyDescent="0.25">
      <c r="F266" s="21"/>
    </row>
    <row r="267" spans="6:6" x14ac:dyDescent="0.25">
      <c r="F267" s="21"/>
    </row>
    <row r="268" spans="6:6" x14ac:dyDescent="0.25">
      <c r="F268" s="21"/>
    </row>
    <row r="269" spans="6:6" x14ac:dyDescent="0.25">
      <c r="F269" s="21"/>
    </row>
    <row r="270" spans="6:6" x14ac:dyDescent="0.25">
      <c r="F270" s="21"/>
    </row>
    <row r="271" spans="6:6" x14ac:dyDescent="0.25">
      <c r="F271" s="21"/>
    </row>
    <row r="272" spans="6:6" x14ac:dyDescent="0.25">
      <c r="F272" s="21"/>
    </row>
    <row r="273" spans="5:9" x14ac:dyDescent="0.25">
      <c r="F273" s="21"/>
    </row>
    <row r="274" spans="5:9" x14ac:dyDescent="0.25">
      <c r="F274" s="21"/>
    </row>
    <row r="275" spans="5:9" x14ac:dyDescent="0.25">
      <c r="F275" s="21"/>
    </row>
    <row r="276" spans="5:9" x14ac:dyDescent="0.25">
      <c r="F276" s="21"/>
      <c r="I276" s="3"/>
    </row>
    <row r="277" spans="5:9" x14ac:dyDescent="0.25">
      <c r="F277" s="21"/>
    </row>
    <row r="278" spans="5:9" x14ac:dyDescent="0.25">
      <c r="F278" s="21"/>
    </row>
    <row r="279" spans="5:9" x14ac:dyDescent="0.25">
      <c r="E279" s="3"/>
      <c r="F279" s="21"/>
    </row>
    <row r="280" spans="5:9" x14ac:dyDescent="0.25">
      <c r="F280" s="21"/>
    </row>
    <row r="281" spans="5:9" x14ac:dyDescent="0.25">
      <c r="F281" s="21"/>
    </row>
    <row r="282" spans="5:9" x14ac:dyDescent="0.25">
      <c r="F282" s="21"/>
    </row>
    <row r="283" spans="5:9" x14ac:dyDescent="0.25">
      <c r="F283" s="21"/>
    </row>
    <row r="284" spans="5:9" x14ac:dyDescent="0.25">
      <c r="F284" s="21"/>
    </row>
    <row r="285" spans="5:9" x14ac:dyDescent="0.25">
      <c r="F285" s="21"/>
    </row>
    <row r="286" spans="5:9" x14ac:dyDescent="0.25">
      <c r="F286" s="21"/>
    </row>
    <row r="287" spans="5:9" x14ac:dyDescent="0.25">
      <c r="F287" s="21"/>
    </row>
    <row r="288" spans="5:9" x14ac:dyDescent="0.25">
      <c r="F288" s="21"/>
    </row>
    <row r="289" spans="6:6" x14ac:dyDescent="0.25">
      <c r="F289" s="21"/>
    </row>
    <row r="290" spans="6:6" x14ac:dyDescent="0.25">
      <c r="F290" s="21"/>
    </row>
    <row r="291" spans="6:6" x14ac:dyDescent="0.25">
      <c r="F291" s="21"/>
    </row>
    <row r="292" spans="6:6" x14ac:dyDescent="0.25">
      <c r="F292" s="21"/>
    </row>
    <row r="293" spans="6:6" x14ac:dyDescent="0.25">
      <c r="F293" s="21"/>
    </row>
    <row r="294" spans="6:6" x14ac:dyDescent="0.25">
      <c r="F294" s="21"/>
    </row>
    <row r="295" spans="6:6" x14ac:dyDescent="0.25">
      <c r="F295" s="21"/>
    </row>
    <row r="296" spans="6:6" x14ac:dyDescent="0.25">
      <c r="F296" s="21"/>
    </row>
    <row r="297" spans="6:6" x14ac:dyDescent="0.25">
      <c r="F297" s="21"/>
    </row>
    <row r="298" spans="6:6" x14ac:dyDescent="0.25">
      <c r="F298" s="21"/>
    </row>
    <row r="299" spans="6:6" x14ac:dyDescent="0.25">
      <c r="F299" s="21"/>
    </row>
    <row r="300" spans="6:6" x14ac:dyDescent="0.25">
      <c r="F300" s="21"/>
    </row>
    <row r="301" spans="6:6" x14ac:dyDescent="0.25">
      <c r="F301" s="21"/>
    </row>
    <row r="302" spans="6:6" x14ac:dyDescent="0.25">
      <c r="F302" s="21"/>
    </row>
    <row r="303" spans="6:6" x14ac:dyDescent="0.25">
      <c r="F303" s="21"/>
    </row>
    <row r="304" spans="6:6" x14ac:dyDescent="0.25">
      <c r="F304" s="21"/>
    </row>
    <row r="305" spans="6:9" x14ac:dyDescent="0.25">
      <c r="F305" s="21"/>
    </row>
    <row r="306" spans="6:9" x14ac:dyDescent="0.25">
      <c r="F306" s="21"/>
    </row>
    <row r="307" spans="6:9" x14ac:dyDescent="0.25">
      <c r="F307" s="21"/>
    </row>
    <row r="308" spans="6:9" x14ac:dyDescent="0.25">
      <c r="F308" s="21"/>
    </row>
    <row r="309" spans="6:9" x14ac:dyDescent="0.25">
      <c r="F309" s="21"/>
    </row>
    <row r="310" spans="6:9" x14ac:dyDescent="0.25">
      <c r="F310" s="21"/>
    </row>
    <row r="311" spans="6:9" x14ac:dyDescent="0.25">
      <c r="F311" s="21"/>
    </row>
    <row r="312" spans="6:9" x14ac:dyDescent="0.25">
      <c r="F312" s="21"/>
    </row>
    <row r="313" spans="6:9" x14ac:dyDescent="0.25">
      <c r="F313" s="21"/>
    </row>
    <row r="314" spans="6:9" x14ac:dyDescent="0.25">
      <c r="F314" s="21"/>
    </row>
    <row r="315" spans="6:9" x14ac:dyDescent="0.25">
      <c r="F315" s="21"/>
    </row>
    <row r="316" spans="6:9" x14ac:dyDescent="0.25">
      <c r="F316" s="21"/>
    </row>
    <row r="317" spans="6:9" x14ac:dyDescent="0.25">
      <c r="F317" s="21"/>
    </row>
    <row r="318" spans="6:9" x14ac:dyDescent="0.25">
      <c r="F318" s="21"/>
    </row>
    <row r="319" spans="6:9" x14ac:dyDescent="0.25">
      <c r="F319" s="21"/>
    </row>
    <row r="320" spans="6:9" x14ac:dyDescent="0.25">
      <c r="F320" s="21"/>
      <c r="I320" s="3"/>
    </row>
    <row r="321" spans="6:6" x14ac:dyDescent="0.25">
      <c r="F321" s="21"/>
    </row>
    <row r="322" spans="6:6" x14ac:dyDescent="0.25">
      <c r="F322" s="21"/>
    </row>
    <row r="323" spans="6:6" x14ac:dyDescent="0.25">
      <c r="F323" s="21"/>
    </row>
    <row r="324" spans="6:6" x14ac:dyDescent="0.25">
      <c r="F324" s="21"/>
    </row>
    <row r="325" spans="6:6" x14ac:dyDescent="0.25">
      <c r="F325" s="21"/>
    </row>
    <row r="326" spans="6:6" x14ac:dyDescent="0.25">
      <c r="F326" s="21"/>
    </row>
    <row r="327" spans="6:6" x14ac:dyDescent="0.25">
      <c r="F327" s="21"/>
    </row>
    <row r="328" spans="6:6" x14ac:dyDescent="0.25">
      <c r="F328" s="21"/>
    </row>
    <row r="329" spans="6:6" x14ac:dyDescent="0.25">
      <c r="F329" s="21"/>
    </row>
    <row r="330" spans="6:6" x14ac:dyDescent="0.25">
      <c r="F330" s="21"/>
    </row>
    <row r="331" spans="6:6" x14ac:dyDescent="0.25">
      <c r="F331" s="21"/>
    </row>
    <row r="332" spans="6:6" x14ac:dyDescent="0.25">
      <c r="F332" s="21"/>
    </row>
    <row r="333" spans="6:6" x14ac:dyDescent="0.25">
      <c r="F333" s="21"/>
    </row>
    <row r="334" spans="6:6" x14ac:dyDescent="0.25">
      <c r="F334" s="21"/>
    </row>
    <row r="335" spans="6:6" x14ac:dyDescent="0.25">
      <c r="F335" s="21"/>
    </row>
    <row r="336" spans="6:6" x14ac:dyDescent="0.25">
      <c r="F336" s="21"/>
    </row>
    <row r="337" spans="6:9" x14ac:dyDescent="0.25">
      <c r="F337" s="21"/>
    </row>
    <row r="338" spans="6:9" x14ac:dyDescent="0.25">
      <c r="F338" s="21"/>
    </row>
    <row r="339" spans="6:9" x14ac:dyDescent="0.25">
      <c r="F339" s="21"/>
    </row>
    <row r="340" spans="6:9" x14ac:dyDescent="0.25">
      <c r="F340" s="21"/>
    </row>
    <row r="341" spans="6:9" x14ac:dyDescent="0.25">
      <c r="F341" s="21"/>
    </row>
    <row r="342" spans="6:9" x14ac:dyDescent="0.25">
      <c r="F342" s="21"/>
    </row>
    <row r="343" spans="6:9" x14ac:dyDescent="0.25">
      <c r="F343" s="21"/>
    </row>
    <row r="344" spans="6:9" x14ac:dyDescent="0.25">
      <c r="F344" s="21"/>
    </row>
    <row r="345" spans="6:9" x14ac:dyDescent="0.25">
      <c r="F345" s="21"/>
    </row>
    <row r="346" spans="6:9" x14ac:dyDescent="0.25">
      <c r="F346" s="21"/>
    </row>
    <row r="347" spans="6:9" x14ac:dyDescent="0.25">
      <c r="F347" s="21"/>
    </row>
    <row r="348" spans="6:9" x14ac:dyDescent="0.25">
      <c r="F348" s="21"/>
    </row>
    <row r="349" spans="6:9" x14ac:dyDescent="0.25">
      <c r="F349" s="21"/>
    </row>
    <row r="350" spans="6:9" x14ac:dyDescent="0.25">
      <c r="F350" s="21"/>
    </row>
    <row r="351" spans="6:9" x14ac:dyDescent="0.25">
      <c r="F351" s="21"/>
      <c r="I351" s="3"/>
    </row>
    <row r="352" spans="6:9" x14ac:dyDescent="0.25">
      <c r="F352" s="21"/>
    </row>
    <row r="353" spans="6:6" x14ac:dyDescent="0.25">
      <c r="F353" s="21"/>
    </row>
    <row r="354" spans="6:6" x14ac:dyDescent="0.25">
      <c r="F354" s="21"/>
    </row>
    <row r="355" spans="6:6" x14ac:dyDescent="0.25">
      <c r="F355" s="21"/>
    </row>
    <row r="356" spans="6:6" x14ac:dyDescent="0.25">
      <c r="F356" s="21"/>
    </row>
    <row r="357" spans="6:6" x14ac:dyDescent="0.25">
      <c r="F357" s="21"/>
    </row>
    <row r="358" spans="6:6" x14ac:dyDescent="0.25">
      <c r="F358" s="21"/>
    </row>
    <row r="359" spans="6:6" x14ac:dyDescent="0.25">
      <c r="F359" s="21"/>
    </row>
    <row r="360" spans="6:6" x14ac:dyDescent="0.25">
      <c r="F360" s="21"/>
    </row>
    <row r="361" spans="6:6" x14ac:dyDescent="0.25">
      <c r="F361" s="21"/>
    </row>
    <row r="362" spans="6:6" x14ac:dyDescent="0.25">
      <c r="F362" s="21"/>
    </row>
    <row r="363" spans="6:6" x14ac:dyDescent="0.25">
      <c r="F363" s="21"/>
    </row>
    <row r="364" spans="6:6" x14ac:dyDescent="0.25">
      <c r="F364" s="21"/>
    </row>
    <row r="365" spans="6:6" x14ac:dyDescent="0.25">
      <c r="F365" s="21"/>
    </row>
    <row r="366" spans="6:6" x14ac:dyDescent="0.25">
      <c r="F366" s="21"/>
    </row>
    <row r="367" spans="6:6" x14ac:dyDescent="0.25">
      <c r="F367" s="21"/>
    </row>
    <row r="368" spans="6:6" x14ac:dyDescent="0.25">
      <c r="F368" s="21"/>
    </row>
    <row r="369" spans="6:6" x14ac:dyDescent="0.25">
      <c r="F369" s="21"/>
    </row>
    <row r="370" spans="6:6" x14ac:dyDescent="0.25">
      <c r="F370" s="21"/>
    </row>
    <row r="371" spans="6:6" x14ac:dyDescent="0.25">
      <c r="F371" s="21"/>
    </row>
    <row r="372" spans="6:6" x14ac:dyDescent="0.25">
      <c r="F372" s="21"/>
    </row>
    <row r="373" spans="6:6" x14ac:dyDescent="0.25">
      <c r="F373" s="21"/>
    </row>
    <row r="374" spans="6:6" x14ac:dyDescent="0.25">
      <c r="F374" s="21"/>
    </row>
    <row r="375" spans="6:6" x14ac:dyDescent="0.25">
      <c r="F375" s="21"/>
    </row>
    <row r="376" spans="6:6" x14ac:dyDescent="0.25">
      <c r="F376" s="21"/>
    </row>
    <row r="377" spans="6:6" x14ac:dyDescent="0.25">
      <c r="F377" s="21"/>
    </row>
    <row r="378" spans="6:6" x14ac:dyDescent="0.25">
      <c r="F378" s="21"/>
    </row>
    <row r="379" spans="6:6" x14ac:dyDescent="0.25">
      <c r="F379" s="21"/>
    </row>
    <row r="380" spans="6:6" x14ac:dyDescent="0.25">
      <c r="F380" s="21"/>
    </row>
    <row r="381" spans="6:6" x14ac:dyDescent="0.25">
      <c r="F381" s="21"/>
    </row>
    <row r="382" spans="6:6" x14ac:dyDescent="0.25">
      <c r="F382" s="21"/>
    </row>
    <row r="383" spans="6:6" x14ac:dyDescent="0.25">
      <c r="F383" s="21"/>
    </row>
    <row r="384" spans="6:6" x14ac:dyDescent="0.25">
      <c r="F384" s="21"/>
    </row>
    <row r="385" spans="5:9" x14ac:dyDescent="0.25">
      <c r="F385" s="21"/>
    </row>
    <row r="386" spans="5:9" x14ac:dyDescent="0.25">
      <c r="F386" s="21"/>
      <c r="I386" s="3"/>
    </row>
    <row r="387" spans="5:9" x14ac:dyDescent="0.25">
      <c r="F387" s="21"/>
    </row>
    <row r="388" spans="5:9" x14ac:dyDescent="0.25">
      <c r="F388" s="21"/>
    </row>
    <row r="389" spans="5:9" x14ac:dyDescent="0.25">
      <c r="F389" s="21"/>
    </row>
    <row r="390" spans="5:9" x14ac:dyDescent="0.25">
      <c r="F390" s="21"/>
    </row>
    <row r="391" spans="5:9" x14ac:dyDescent="0.25">
      <c r="F391" s="21"/>
    </row>
    <row r="392" spans="5:9" x14ac:dyDescent="0.25">
      <c r="F392" s="21"/>
    </row>
    <row r="393" spans="5:9" x14ac:dyDescent="0.25">
      <c r="F393" s="21"/>
    </row>
    <row r="394" spans="5:9" x14ac:dyDescent="0.25">
      <c r="F394" s="21"/>
    </row>
    <row r="395" spans="5:9" x14ac:dyDescent="0.25">
      <c r="F395" s="21"/>
    </row>
    <row r="396" spans="5:9" x14ac:dyDescent="0.25">
      <c r="F396" s="21"/>
    </row>
    <row r="397" spans="5:9" x14ac:dyDescent="0.25">
      <c r="F397" s="21"/>
    </row>
    <row r="398" spans="5:9" x14ac:dyDescent="0.25">
      <c r="F398" s="21"/>
    </row>
    <row r="399" spans="5:9" x14ac:dyDescent="0.25">
      <c r="F399" s="21"/>
    </row>
    <row r="400" spans="5:9" x14ac:dyDescent="0.25">
      <c r="E400" s="3"/>
      <c r="F400" s="21"/>
    </row>
    <row r="401" spans="6:6" x14ac:dyDescent="0.25">
      <c r="F401" s="21"/>
    </row>
    <row r="402" spans="6:6" x14ac:dyDescent="0.25">
      <c r="F402" s="21"/>
    </row>
    <row r="403" spans="6:6" x14ac:dyDescent="0.25">
      <c r="F403" s="21"/>
    </row>
    <row r="404" spans="6:6" x14ac:dyDescent="0.25">
      <c r="F404" s="21"/>
    </row>
    <row r="405" spans="6:6" x14ac:dyDescent="0.25">
      <c r="F405" s="21"/>
    </row>
    <row r="406" spans="6:6" x14ac:dyDescent="0.25">
      <c r="F406" s="21"/>
    </row>
    <row r="407" spans="6:6" x14ac:dyDescent="0.25">
      <c r="F407" s="21"/>
    </row>
    <row r="408" spans="6:6" x14ac:dyDescent="0.25">
      <c r="F408" s="21"/>
    </row>
    <row r="409" spans="6:6" x14ac:dyDescent="0.25">
      <c r="F409" s="21"/>
    </row>
    <row r="410" spans="6:6" x14ac:dyDescent="0.25">
      <c r="F410" s="21"/>
    </row>
    <row r="411" spans="6:6" x14ac:dyDescent="0.25">
      <c r="F411" s="21"/>
    </row>
    <row r="412" spans="6:6" x14ac:dyDescent="0.25">
      <c r="F412" s="21"/>
    </row>
    <row r="413" spans="6:6" x14ac:dyDescent="0.25">
      <c r="F413" s="21"/>
    </row>
    <row r="414" spans="6:6" x14ac:dyDescent="0.25">
      <c r="F414" s="21"/>
    </row>
    <row r="415" spans="6:6" x14ac:dyDescent="0.25">
      <c r="F415" s="21"/>
    </row>
    <row r="416" spans="6:6" x14ac:dyDescent="0.25">
      <c r="F416" s="21"/>
    </row>
    <row r="417" spans="5:6" x14ac:dyDescent="0.25">
      <c r="F417" s="21"/>
    </row>
    <row r="418" spans="5:6" x14ac:dyDescent="0.25">
      <c r="F418" s="21"/>
    </row>
    <row r="419" spans="5:6" x14ac:dyDescent="0.25">
      <c r="F419" s="21"/>
    </row>
    <row r="420" spans="5:6" x14ac:dyDescent="0.25">
      <c r="F420" s="21"/>
    </row>
    <row r="421" spans="5:6" x14ac:dyDescent="0.25">
      <c r="F421" s="21"/>
    </row>
    <row r="422" spans="5:6" x14ac:dyDescent="0.25">
      <c r="F422" s="21"/>
    </row>
    <row r="423" spans="5:6" x14ac:dyDescent="0.25">
      <c r="F423" s="21"/>
    </row>
    <row r="424" spans="5:6" x14ac:dyDescent="0.25">
      <c r="F424" s="21"/>
    </row>
    <row r="425" spans="5:6" x14ac:dyDescent="0.25">
      <c r="F425" s="21"/>
    </row>
    <row r="426" spans="5:6" x14ac:dyDescent="0.25">
      <c r="F426" s="21"/>
    </row>
    <row r="427" spans="5:6" x14ac:dyDescent="0.25">
      <c r="F427" s="21"/>
    </row>
    <row r="428" spans="5:6" x14ac:dyDescent="0.25">
      <c r="F428" s="21"/>
    </row>
    <row r="429" spans="5:6" x14ac:dyDescent="0.25">
      <c r="F429" s="21"/>
    </row>
    <row r="430" spans="5:6" x14ac:dyDescent="0.25">
      <c r="F430" s="21"/>
    </row>
    <row r="431" spans="5:6" x14ac:dyDescent="0.25">
      <c r="E431" s="21"/>
      <c r="F431" s="21"/>
    </row>
    <row r="432" spans="5:6" x14ac:dyDescent="0.25">
      <c r="F432" s="21"/>
    </row>
    <row r="433" spans="6:9" x14ac:dyDescent="0.25">
      <c r="F433" s="21"/>
    </row>
    <row r="434" spans="6:9" x14ac:dyDescent="0.25">
      <c r="F434" s="21"/>
      <c r="I434" s="3"/>
    </row>
    <row r="435" spans="6:9" x14ac:dyDescent="0.25">
      <c r="F435" s="21"/>
    </row>
    <row r="436" spans="6:9" x14ac:dyDescent="0.25">
      <c r="F436" s="21"/>
    </row>
    <row r="437" spans="6:9" x14ac:dyDescent="0.25">
      <c r="F437" s="21"/>
    </row>
    <row r="438" spans="6:9" x14ac:dyDescent="0.25">
      <c r="F438" s="21"/>
    </row>
    <row r="439" spans="6:9" x14ac:dyDescent="0.25">
      <c r="F439" s="21"/>
    </row>
    <row r="440" spans="6:9" x14ac:dyDescent="0.25">
      <c r="F440" s="21"/>
    </row>
    <row r="441" spans="6:9" x14ac:dyDescent="0.25">
      <c r="F441" s="21"/>
    </row>
    <row r="442" spans="6:9" x14ac:dyDescent="0.25">
      <c r="F442" s="21"/>
    </row>
    <row r="443" spans="6:9" x14ac:dyDescent="0.25">
      <c r="F443" s="21"/>
    </row>
    <row r="444" spans="6:9" x14ac:dyDescent="0.25">
      <c r="F444" s="21"/>
    </row>
    <row r="445" spans="6:9" x14ac:dyDescent="0.25">
      <c r="F445" s="21"/>
    </row>
    <row r="446" spans="6:9" x14ac:dyDescent="0.25">
      <c r="F446" s="21"/>
    </row>
    <row r="447" spans="6:9" x14ac:dyDescent="0.25">
      <c r="F447" s="21"/>
    </row>
    <row r="448" spans="6:9" x14ac:dyDescent="0.25">
      <c r="F448" s="21"/>
    </row>
    <row r="449" spans="6:6" x14ac:dyDescent="0.25">
      <c r="F449" s="21"/>
    </row>
    <row r="450" spans="6:6" x14ac:dyDescent="0.25">
      <c r="F450" s="21"/>
    </row>
    <row r="451" spans="6:6" x14ac:dyDescent="0.25">
      <c r="F451" s="21"/>
    </row>
    <row r="452" spans="6:6" x14ac:dyDescent="0.25">
      <c r="F452" s="21"/>
    </row>
    <row r="453" spans="6:6" x14ac:dyDescent="0.25">
      <c r="F453" s="21"/>
    </row>
    <row r="454" spans="6:6" x14ac:dyDescent="0.25">
      <c r="F454" s="21"/>
    </row>
    <row r="455" spans="6:6" x14ac:dyDescent="0.25">
      <c r="F455" s="21"/>
    </row>
    <row r="456" spans="6:6" x14ac:dyDescent="0.25">
      <c r="F456" s="21"/>
    </row>
    <row r="457" spans="6:6" x14ac:dyDescent="0.25">
      <c r="F457" s="21"/>
    </row>
    <row r="458" spans="6:6" x14ac:dyDescent="0.25">
      <c r="F458" s="21"/>
    </row>
    <row r="459" spans="6:6" x14ac:dyDescent="0.25">
      <c r="F459" s="21"/>
    </row>
    <row r="460" spans="6:6" x14ac:dyDescent="0.25">
      <c r="F460" s="21"/>
    </row>
    <row r="461" spans="6:6" x14ac:dyDescent="0.25">
      <c r="F461" s="21"/>
    </row>
    <row r="462" spans="6:6" x14ac:dyDescent="0.25">
      <c r="F462" s="21"/>
    </row>
    <row r="463" spans="6:6" x14ac:dyDescent="0.25">
      <c r="F463" s="21"/>
    </row>
    <row r="464" spans="6:6" x14ac:dyDescent="0.25">
      <c r="F464" s="21"/>
    </row>
    <row r="465" spans="6:11" x14ac:dyDescent="0.25">
      <c r="F465" s="21"/>
    </row>
    <row r="466" spans="6:11" x14ac:dyDescent="0.25">
      <c r="F466" s="21"/>
    </row>
    <row r="467" spans="6:11" x14ac:dyDescent="0.25">
      <c r="F467" s="21"/>
    </row>
    <row r="468" spans="6:11" x14ac:dyDescent="0.25">
      <c r="F468" s="21"/>
    </row>
    <row r="469" spans="6:11" x14ac:dyDescent="0.25">
      <c r="F469" s="21"/>
    </row>
    <row r="470" spans="6:11" x14ac:dyDescent="0.25">
      <c r="F470" s="21"/>
    </row>
    <row r="471" spans="6:11" x14ac:dyDescent="0.25">
      <c r="F471" s="21"/>
    </row>
    <row r="472" spans="6:11" x14ac:dyDescent="0.25">
      <c r="F472" s="21"/>
      <c r="I472" s="3"/>
    </row>
    <row r="473" spans="6:11" x14ac:dyDescent="0.25">
      <c r="F473" s="21"/>
    </row>
    <row r="474" spans="6:11" x14ac:dyDescent="0.25">
      <c r="F474" s="21"/>
    </row>
    <row r="475" spans="6:11" x14ac:dyDescent="0.25">
      <c r="F475" s="21"/>
    </row>
    <row r="476" spans="6:11" x14ac:dyDescent="0.25">
      <c r="F476" s="21"/>
    </row>
    <row r="477" spans="6:11" x14ac:dyDescent="0.25">
      <c r="F477" s="21"/>
      <c r="K477" s="3"/>
    </row>
    <row r="478" spans="6:11" x14ac:dyDescent="0.25">
      <c r="F478" s="21"/>
    </row>
    <row r="479" spans="6:11" x14ac:dyDescent="0.25">
      <c r="F479" s="21"/>
    </row>
    <row r="480" spans="6:11" x14ac:dyDescent="0.25">
      <c r="F480" s="21"/>
    </row>
    <row r="481" spans="6:6" x14ac:dyDescent="0.25">
      <c r="F481" s="21"/>
    </row>
    <row r="482" spans="6:6" x14ac:dyDescent="0.25">
      <c r="F482" s="21"/>
    </row>
    <row r="483" spans="6:6" x14ac:dyDescent="0.25">
      <c r="F483" s="21"/>
    </row>
    <row r="484" spans="6:6" x14ac:dyDescent="0.25">
      <c r="F484" s="21"/>
    </row>
    <row r="485" spans="6:6" x14ac:dyDescent="0.25">
      <c r="F485" s="21"/>
    </row>
    <row r="486" spans="6:6" x14ac:dyDescent="0.25">
      <c r="F486" s="21"/>
    </row>
    <row r="487" spans="6:6" x14ac:dyDescent="0.25">
      <c r="F487" s="21"/>
    </row>
    <row r="488" spans="6:6" x14ac:dyDescent="0.25">
      <c r="F488" s="21"/>
    </row>
    <row r="489" spans="6:6" x14ac:dyDescent="0.25">
      <c r="F489" s="21"/>
    </row>
    <row r="490" spans="6:6" x14ac:dyDescent="0.25">
      <c r="F490" s="21"/>
    </row>
    <row r="491" spans="6:6" x14ac:dyDescent="0.25">
      <c r="F491" s="21"/>
    </row>
    <row r="492" spans="6:6" x14ac:dyDescent="0.25">
      <c r="F492" s="21"/>
    </row>
    <row r="493" spans="6:6" x14ac:dyDescent="0.25">
      <c r="F493" s="21"/>
    </row>
    <row r="494" spans="6:6" x14ac:dyDescent="0.25">
      <c r="F494" s="21"/>
    </row>
    <row r="495" spans="6:6" x14ac:dyDescent="0.25">
      <c r="F495" s="21"/>
    </row>
    <row r="496" spans="6:6" x14ac:dyDescent="0.25">
      <c r="F496" s="21"/>
    </row>
    <row r="497" spans="6:9" x14ac:dyDescent="0.25">
      <c r="F497" s="21"/>
    </row>
    <row r="498" spans="6:9" x14ac:dyDescent="0.25">
      <c r="F498" s="21"/>
    </row>
    <row r="499" spans="6:9" x14ac:dyDescent="0.25">
      <c r="F499" s="21"/>
    </row>
    <row r="500" spans="6:9" x14ac:dyDescent="0.25">
      <c r="F500" s="21"/>
    </row>
    <row r="501" spans="6:9" x14ac:dyDescent="0.25">
      <c r="F501" s="21"/>
    </row>
    <row r="502" spans="6:9" x14ac:dyDescent="0.25">
      <c r="F502" s="21"/>
    </row>
    <row r="503" spans="6:9" x14ac:dyDescent="0.25">
      <c r="F503" s="21"/>
    </row>
    <row r="504" spans="6:9" x14ac:dyDescent="0.25">
      <c r="F504" s="21"/>
    </row>
    <row r="505" spans="6:9" x14ac:dyDescent="0.25">
      <c r="F505" s="21"/>
    </row>
    <row r="506" spans="6:9" x14ac:dyDescent="0.25">
      <c r="F506" s="21"/>
    </row>
    <row r="507" spans="6:9" x14ac:dyDescent="0.25">
      <c r="F507" s="21"/>
    </row>
    <row r="508" spans="6:9" x14ac:dyDescent="0.25">
      <c r="F508" s="21"/>
    </row>
    <row r="509" spans="6:9" x14ac:dyDescent="0.25">
      <c r="F509" s="21"/>
    </row>
    <row r="510" spans="6:9" x14ac:dyDescent="0.25">
      <c r="F510" s="21"/>
    </row>
    <row r="511" spans="6:9" x14ac:dyDescent="0.25">
      <c r="F511" s="21"/>
      <c r="I511" s="3"/>
    </row>
    <row r="512" spans="6:9" x14ac:dyDescent="0.25">
      <c r="F512" s="21"/>
    </row>
    <row r="513" spans="6:6" x14ac:dyDescent="0.25">
      <c r="F513" s="21"/>
    </row>
    <row r="514" spans="6:6" x14ac:dyDescent="0.25">
      <c r="F514" s="21"/>
    </row>
    <row r="515" spans="6:6" x14ac:dyDescent="0.25">
      <c r="F515" s="21"/>
    </row>
    <row r="516" spans="6:6" x14ac:dyDescent="0.25">
      <c r="F516" s="21"/>
    </row>
    <row r="517" spans="6:6" x14ac:dyDescent="0.25">
      <c r="F517" s="21"/>
    </row>
    <row r="518" spans="6:6" x14ac:dyDescent="0.25">
      <c r="F518" s="21"/>
    </row>
    <row r="519" spans="6:6" x14ac:dyDescent="0.25">
      <c r="F519" s="21"/>
    </row>
    <row r="520" spans="6:6" x14ac:dyDescent="0.25">
      <c r="F520" s="21"/>
    </row>
    <row r="521" spans="6:6" x14ac:dyDescent="0.25">
      <c r="F521" s="21"/>
    </row>
    <row r="522" spans="6:6" x14ac:dyDescent="0.25">
      <c r="F522" s="21"/>
    </row>
    <row r="523" spans="6:6" x14ac:dyDescent="0.25">
      <c r="F523" s="21"/>
    </row>
    <row r="524" spans="6:6" x14ac:dyDescent="0.25">
      <c r="F524" s="21"/>
    </row>
    <row r="525" spans="6:6" x14ac:dyDescent="0.25">
      <c r="F525" s="21"/>
    </row>
    <row r="526" spans="6:6" x14ac:dyDescent="0.25">
      <c r="F526" s="21"/>
    </row>
    <row r="527" spans="6:6" x14ac:dyDescent="0.25">
      <c r="F527" s="21"/>
    </row>
    <row r="528" spans="6:6" x14ac:dyDescent="0.25">
      <c r="F528" s="21"/>
    </row>
    <row r="529" spans="6:6" x14ac:dyDescent="0.25">
      <c r="F529" s="21"/>
    </row>
    <row r="530" spans="6:6" x14ac:dyDescent="0.25">
      <c r="F530" s="21"/>
    </row>
    <row r="531" spans="6:6" x14ac:dyDescent="0.25">
      <c r="F531" s="21"/>
    </row>
    <row r="532" spans="6:6" x14ac:dyDescent="0.25">
      <c r="F532" s="21"/>
    </row>
    <row r="533" spans="6:6" x14ac:dyDescent="0.25">
      <c r="F533" s="21"/>
    </row>
    <row r="534" spans="6:6" x14ac:dyDescent="0.25">
      <c r="F534" s="21"/>
    </row>
    <row r="535" spans="6:6" x14ac:dyDescent="0.25">
      <c r="F535" s="21"/>
    </row>
    <row r="536" spans="6:6" x14ac:dyDescent="0.25">
      <c r="F536" s="21"/>
    </row>
    <row r="537" spans="6:6" x14ac:dyDescent="0.25">
      <c r="F537" s="21"/>
    </row>
    <row r="538" spans="6:6" x14ac:dyDescent="0.25">
      <c r="F538" s="21"/>
    </row>
    <row r="539" spans="6:6" x14ac:dyDescent="0.25">
      <c r="F539" s="21"/>
    </row>
    <row r="540" spans="6:6" x14ac:dyDescent="0.25">
      <c r="F540" s="21"/>
    </row>
    <row r="541" spans="6:6" x14ac:dyDescent="0.25">
      <c r="F541" s="21"/>
    </row>
    <row r="542" spans="6:6" x14ac:dyDescent="0.25">
      <c r="F542" s="21"/>
    </row>
    <row r="543" spans="6:6" x14ac:dyDescent="0.25">
      <c r="F543" s="21"/>
    </row>
    <row r="544" spans="6:6" x14ac:dyDescent="0.25">
      <c r="F544" s="21"/>
    </row>
    <row r="545" spans="6:9" x14ac:dyDescent="0.25">
      <c r="F545" s="21"/>
    </row>
    <row r="546" spans="6:9" x14ac:dyDescent="0.25">
      <c r="F546" s="21"/>
    </row>
    <row r="547" spans="6:9" x14ac:dyDescent="0.25">
      <c r="F547" s="21"/>
    </row>
    <row r="548" spans="6:9" x14ac:dyDescent="0.25">
      <c r="F548" s="21"/>
    </row>
    <row r="549" spans="6:9" x14ac:dyDescent="0.25">
      <c r="F549" s="21"/>
    </row>
    <row r="550" spans="6:9" x14ac:dyDescent="0.25">
      <c r="F550" s="21"/>
    </row>
    <row r="551" spans="6:9" x14ac:dyDescent="0.25">
      <c r="F551" s="21"/>
    </row>
    <row r="552" spans="6:9" x14ac:dyDescent="0.25">
      <c r="F552" s="21"/>
    </row>
    <row r="553" spans="6:9" x14ac:dyDescent="0.25">
      <c r="F553" s="21"/>
    </row>
    <row r="554" spans="6:9" x14ac:dyDescent="0.25">
      <c r="F554" s="21"/>
    </row>
    <row r="555" spans="6:9" x14ac:dyDescent="0.25">
      <c r="F555" s="21"/>
      <c r="I555" s="3"/>
    </row>
    <row r="556" spans="6:9" x14ac:dyDescent="0.25">
      <c r="F556" s="21"/>
    </row>
    <row r="557" spans="6:9" x14ac:dyDescent="0.25">
      <c r="F557" s="21"/>
    </row>
    <row r="558" spans="6:9" x14ac:dyDescent="0.25">
      <c r="F558" s="21"/>
    </row>
    <row r="559" spans="6:9" x14ac:dyDescent="0.25">
      <c r="F559" s="21"/>
    </row>
    <row r="560" spans="6:9" x14ac:dyDescent="0.25">
      <c r="F560" s="21"/>
    </row>
    <row r="561" spans="6:6" x14ac:dyDescent="0.25">
      <c r="F561" s="21"/>
    </row>
    <row r="562" spans="6:6" x14ac:dyDescent="0.25">
      <c r="F562" s="21"/>
    </row>
    <row r="563" spans="6:6" x14ac:dyDescent="0.25">
      <c r="F563" s="21"/>
    </row>
    <row r="564" spans="6:6" x14ac:dyDescent="0.25">
      <c r="F564" s="21"/>
    </row>
    <row r="565" spans="6:6" x14ac:dyDescent="0.25">
      <c r="F565" s="21"/>
    </row>
    <row r="566" spans="6:6" x14ac:dyDescent="0.25">
      <c r="F566" s="21"/>
    </row>
    <row r="567" spans="6:6" x14ac:dyDescent="0.25">
      <c r="F567" s="21"/>
    </row>
    <row r="568" spans="6:6" x14ac:dyDescent="0.25">
      <c r="F568" s="21"/>
    </row>
    <row r="569" spans="6:6" x14ac:dyDescent="0.25">
      <c r="F569" s="21"/>
    </row>
    <row r="570" spans="6:6" x14ac:dyDescent="0.25">
      <c r="F570" s="21"/>
    </row>
    <row r="571" spans="6:6" x14ac:dyDescent="0.25">
      <c r="F571" s="21"/>
    </row>
    <row r="572" spans="6:6" x14ac:dyDescent="0.25">
      <c r="F572" s="21"/>
    </row>
    <row r="573" spans="6:6" x14ac:dyDescent="0.25">
      <c r="F573" s="21"/>
    </row>
    <row r="574" spans="6:6" x14ac:dyDescent="0.25">
      <c r="F574" s="21"/>
    </row>
    <row r="575" spans="6:6" x14ac:dyDescent="0.25">
      <c r="F575" s="21"/>
    </row>
    <row r="576" spans="6:6" x14ac:dyDescent="0.25">
      <c r="F576" s="21"/>
    </row>
    <row r="577" spans="6:6" x14ac:dyDescent="0.25">
      <c r="F577" s="21"/>
    </row>
    <row r="578" spans="6:6" x14ac:dyDescent="0.25">
      <c r="F578" s="21"/>
    </row>
    <row r="579" spans="6:6" x14ac:dyDescent="0.25">
      <c r="F579" s="21"/>
    </row>
    <row r="580" spans="6:6" x14ac:dyDescent="0.25">
      <c r="F580" s="21"/>
    </row>
    <row r="581" spans="6:6" x14ac:dyDescent="0.25">
      <c r="F581" s="21"/>
    </row>
    <row r="582" spans="6:6" x14ac:dyDescent="0.25">
      <c r="F582" s="21"/>
    </row>
    <row r="583" spans="6:6" x14ac:dyDescent="0.25">
      <c r="F583" s="21"/>
    </row>
    <row r="584" spans="6:6" x14ac:dyDescent="0.25">
      <c r="F584" s="21"/>
    </row>
    <row r="585" spans="6:6" x14ac:dyDescent="0.25">
      <c r="F585" s="21"/>
    </row>
    <row r="586" spans="6:6" x14ac:dyDescent="0.25">
      <c r="F586" s="21"/>
    </row>
    <row r="587" spans="6:6" x14ac:dyDescent="0.25">
      <c r="F587" s="21"/>
    </row>
    <row r="588" spans="6:6" x14ac:dyDescent="0.25">
      <c r="F588" s="21"/>
    </row>
    <row r="589" spans="6:6" x14ac:dyDescent="0.25">
      <c r="F589" s="21"/>
    </row>
    <row r="590" spans="6:6" x14ac:dyDescent="0.25">
      <c r="F590" s="21"/>
    </row>
    <row r="591" spans="6:6" x14ac:dyDescent="0.25">
      <c r="F591" s="21"/>
    </row>
    <row r="592" spans="6:6" x14ac:dyDescent="0.25">
      <c r="F592" s="21"/>
    </row>
    <row r="593" spans="6:6" x14ac:dyDescent="0.25">
      <c r="F593" s="21"/>
    </row>
    <row r="594" spans="6:6" x14ac:dyDescent="0.25">
      <c r="F594" s="21"/>
    </row>
    <row r="595" spans="6:6" x14ac:dyDescent="0.25">
      <c r="F595" s="21"/>
    </row>
    <row r="596" spans="6:6" x14ac:dyDescent="0.25">
      <c r="F596" s="21"/>
    </row>
    <row r="597" spans="6:6" x14ac:dyDescent="0.25">
      <c r="F597" s="21"/>
    </row>
    <row r="598" spans="6:6" x14ac:dyDescent="0.25">
      <c r="F598" s="21"/>
    </row>
    <row r="599" spans="6:6" x14ac:dyDescent="0.25">
      <c r="F599" s="21"/>
    </row>
    <row r="600" spans="6:6" x14ac:dyDescent="0.25">
      <c r="F600" s="21"/>
    </row>
    <row r="601" spans="6:6" x14ac:dyDescent="0.25">
      <c r="F601" s="21"/>
    </row>
    <row r="602" spans="6:6" x14ac:dyDescent="0.25">
      <c r="F602" s="21"/>
    </row>
    <row r="603" spans="6:6" x14ac:dyDescent="0.25">
      <c r="F603" s="21"/>
    </row>
    <row r="604" spans="6:6" x14ac:dyDescent="0.25">
      <c r="F604" s="21"/>
    </row>
    <row r="605" spans="6:6" x14ac:dyDescent="0.25">
      <c r="F605" s="21"/>
    </row>
    <row r="606" spans="6:6" x14ac:dyDescent="0.25">
      <c r="F606" s="21"/>
    </row>
    <row r="607" spans="6:6" x14ac:dyDescent="0.25">
      <c r="F607" s="21"/>
    </row>
    <row r="608" spans="6:6" x14ac:dyDescent="0.25">
      <c r="F608" s="21"/>
    </row>
    <row r="609" spans="6:6" x14ac:dyDescent="0.25">
      <c r="F609" s="21"/>
    </row>
    <row r="610" spans="6:6" x14ac:dyDescent="0.25">
      <c r="F610" s="21"/>
    </row>
    <row r="611" spans="6:6" x14ac:dyDescent="0.25">
      <c r="F611" s="21"/>
    </row>
    <row r="612" spans="6:6" x14ac:dyDescent="0.25">
      <c r="F612" s="21"/>
    </row>
    <row r="613" spans="6:6" x14ac:dyDescent="0.25">
      <c r="F613" s="21"/>
    </row>
    <row r="614" spans="6:6" x14ac:dyDescent="0.25">
      <c r="F614" s="21"/>
    </row>
    <row r="615" spans="6:6" x14ac:dyDescent="0.25">
      <c r="F615" s="21"/>
    </row>
    <row r="616" spans="6:6" x14ac:dyDescent="0.25">
      <c r="F616" s="21"/>
    </row>
    <row r="617" spans="6:6" x14ac:dyDescent="0.25">
      <c r="F617" s="21"/>
    </row>
    <row r="618" spans="6:6" x14ac:dyDescent="0.25">
      <c r="F618" s="21"/>
    </row>
    <row r="619" spans="6:6" x14ac:dyDescent="0.25">
      <c r="F619" s="21"/>
    </row>
    <row r="620" spans="6:6" x14ac:dyDescent="0.25">
      <c r="F620" s="21"/>
    </row>
    <row r="621" spans="6:6" x14ac:dyDescent="0.25">
      <c r="F621" s="21"/>
    </row>
    <row r="622" spans="6:6" x14ac:dyDescent="0.25">
      <c r="F622" s="21"/>
    </row>
    <row r="623" spans="6:6" x14ac:dyDescent="0.25">
      <c r="F623" s="21"/>
    </row>
    <row r="624" spans="6:6" x14ac:dyDescent="0.25">
      <c r="F624" s="21"/>
    </row>
    <row r="625" spans="5:6" x14ac:dyDescent="0.25">
      <c r="F625" s="21"/>
    </row>
    <row r="626" spans="5:6" x14ac:dyDescent="0.25">
      <c r="F626" s="21"/>
    </row>
    <row r="627" spans="5:6" x14ac:dyDescent="0.25">
      <c r="E627" s="3"/>
      <c r="F627" s="21"/>
    </row>
    <row r="628" spans="5:6" x14ac:dyDescent="0.25">
      <c r="F628" s="21"/>
    </row>
    <row r="629" spans="5:6" x14ac:dyDescent="0.25">
      <c r="F629" s="21"/>
    </row>
    <row r="630" spans="5:6" x14ac:dyDescent="0.25">
      <c r="F630" s="21"/>
    </row>
    <row r="631" spans="5:6" x14ac:dyDescent="0.25">
      <c r="F631" s="21"/>
    </row>
    <row r="632" spans="5:6" x14ac:dyDescent="0.25">
      <c r="F632" s="21"/>
    </row>
    <row r="633" spans="5:6" x14ac:dyDescent="0.25">
      <c r="F633" s="21"/>
    </row>
    <row r="634" spans="5:6" x14ac:dyDescent="0.25">
      <c r="F634" s="21"/>
    </row>
    <row r="635" spans="5:6" x14ac:dyDescent="0.25">
      <c r="F635" s="21"/>
    </row>
    <row r="636" spans="5:6" x14ac:dyDescent="0.25">
      <c r="F636" s="21"/>
    </row>
    <row r="637" spans="5:6" x14ac:dyDescent="0.25">
      <c r="F637" s="21"/>
    </row>
    <row r="638" spans="5:6" x14ac:dyDescent="0.25">
      <c r="F638" s="21"/>
    </row>
    <row r="639" spans="5:6" x14ac:dyDescent="0.25">
      <c r="F639" s="21"/>
    </row>
    <row r="640" spans="5:6" x14ac:dyDescent="0.25">
      <c r="F640" s="21"/>
    </row>
    <row r="641" spans="6:6" x14ac:dyDescent="0.25">
      <c r="F641" s="21"/>
    </row>
    <row r="642" spans="6:6" x14ac:dyDescent="0.25">
      <c r="F642" s="21"/>
    </row>
    <row r="643" spans="6:6" x14ac:dyDescent="0.25">
      <c r="F643" s="21"/>
    </row>
    <row r="644" spans="6:6" x14ac:dyDescent="0.25">
      <c r="F644" s="21"/>
    </row>
    <row r="645" spans="6:6" x14ac:dyDescent="0.25">
      <c r="F645" s="21"/>
    </row>
    <row r="646" spans="6:6" x14ac:dyDescent="0.25">
      <c r="F646" s="21"/>
    </row>
    <row r="647" spans="6:6" x14ac:dyDescent="0.25">
      <c r="F647" s="21"/>
    </row>
    <row r="648" spans="6:6" x14ac:dyDescent="0.25">
      <c r="F648" s="21"/>
    </row>
    <row r="649" spans="6:6" x14ac:dyDescent="0.25">
      <c r="F649" s="21"/>
    </row>
    <row r="650" spans="6:6" x14ac:dyDescent="0.25">
      <c r="F650" s="21"/>
    </row>
    <row r="651" spans="6:6" x14ac:dyDescent="0.25">
      <c r="F651" s="21"/>
    </row>
    <row r="652" spans="6:6" x14ac:dyDescent="0.25">
      <c r="F652" s="21"/>
    </row>
    <row r="653" spans="6:6" x14ac:dyDescent="0.25">
      <c r="F653" s="21"/>
    </row>
    <row r="654" spans="6:6" x14ac:dyDescent="0.25">
      <c r="F654" s="21"/>
    </row>
    <row r="655" spans="6:6" x14ac:dyDescent="0.25">
      <c r="F655" s="21"/>
    </row>
    <row r="656" spans="6:6" x14ac:dyDescent="0.25">
      <c r="F656" s="21"/>
    </row>
    <row r="657" spans="6:6" x14ac:dyDescent="0.25">
      <c r="F657" s="21"/>
    </row>
    <row r="658" spans="6:6" x14ac:dyDescent="0.25">
      <c r="F658" s="21"/>
    </row>
    <row r="659" spans="6:6" x14ac:dyDescent="0.25">
      <c r="F659" s="21"/>
    </row>
    <row r="660" spans="6:6" x14ac:dyDescent="0.25">
      <c r="F660" s="21"/>
    </row>
    <row r="661" spans="6:6" x14ac:dyDescent="0.25">
      <c r="F661" s="21"/>
    </row>
    <row r="662" spans="6:6" x14ac:dyDescent="0.25">
      <c r="F662" s="21"/>
    </row>
    <row r="663" spans="6:6" x14ac:dyDescent="0.25">
      <c r="F663" s="21"/>
    </row>
    <row r="664" spans="6:6" x14ac:dyDescent="0.25">
      <c r="F664" s="21"/>
    </row>
    <row r="665" spans="6:6" x14ac:dyDescent="0.25">
      <c r="F665" s="21"/>
    </row>
    <row r="666" spans="6:6" x14ac:dyDescent="0.25">
      <c r="F666" s="21"/>
    </row>
    <row r="667" spans="6:6" x14ac:dyDescent="0.25">
      <c r="F667" s="21"/>
    </row>
    <row r="668" spans="6:6" x14ac:dyDescent="0.25">
      <c r="F668" s="21"/>
    </row>
    <row r="669" spans="6:6" x14ac:dyDescent="0.25">
      <c r="F669" s="21"/>
    </row>
    <row r="670" spans="6:6" x14ac:dyDescent="0.25">
      <c r="F670" s="21"/>
    </row>
    <row r="671" spans="6:6" x14ac:dyDescent="0.25">
      <c r="F671" s="21"/>
    </row>
    <row r="672" spans="6:6" x14ac:dyDescent="0.25">
      <c r="F672" s="21"/>
    </row>
    <row r="673" spans="6:6" x14ac:dyDescent="0.25">
      <c r="F673" s="21"/>
    </row>
    <row r="674" spans="6:6" x14ac:dyDescent="0.25">
      <c r="F674" s="21"/>
    </row>
    <row r="675" spans="6:6" x14ac:dyDescent="0.25">
      <c r="F675" s="21"/>
    </row>
    <row r="676" spans="6:6" x14ac:dyDescent="0.25">
      <c r="F676" s="21"/>
    </row>
    <row r="677" spans="6:6" x14ac:dyDescent="0.25">
      <c r="F677" s="21"/>
    </row>
    <row r="678" spans="6:6" x14ac:dyDescent="0.25">
      <c r="F678" s="21"/>
    </row>
    <row r="679" spans="6:6" x14ac:dyDescent="0.25">
      <c r="F679" s="21"/>
    </row>
    <row r="680" spans="6:6" x14ac:dyDescent="0.25">
      <c r="F680" s="21"/>
    </row>
    <row r="681" spans="6:6" x14ac:dyDescent="0.25">
      <c r="F681" s="21"/>
    </row>
    <row r="682" spans="6:6" x14ac:dyDescent="0.25">
      <c r="F682" s="21"/>
    </row>
    <row r="683" spans="6:6" x14ac:dyDescent="0.25">
      <c r="F683" s="21"/>
    </row>
    <row r="684" spans="6:6" x14ac:dyDescent="0.25">
      <c r="F684" s="21"/>
    </row>
    <row r="685" spans="6:6" x14ac:dyDescent="0.25">
      <c r="F685" s="21"/>
    </row>
    <row r="686" spans="6:6" x14ac:dyDescent="0.25">
      <c r="F686" s="21"/>
    </row>
    <row r="687" spans="6:6" x14ac:dyDescent="0.25">
      <c r="F687" s="21"/>
    </row>
    <row r="688" spans="6:6" x14ac:dyDescent="0.25">
      <c r="F688" s="21"/>
    </row>
    <row r="689" spans="6:6" x14ac:dyDescent="0.25">
      <c r="F689" s="21"/>
    </row>
    <row r="690" spans="6:6" x14ac:dyDescent="0.25">
      <c r="F690" s="21"/>
    </row>
    <row r="691" spans="6:6" x14ac:dyDescent="0.25">
      <c r="F691" s="21"/>
    </row>
    <row r="692" spans="6:6" x14ac:dyDescent="0.25">
      <c r="F692" s="21"/>
    </row>
    <row r="693" spans="6:6" x14ac:dyDescent="0.25">
      <c r="F693" s="21"/>
    </row>
    <row r="694" spans="6:6" x14ac:dyDescent="0.25">
      <c r="F694" s="21"/>
    </row>
    <row r="695" spans="6:6" x14ac:dyDescent="0.25">
      <c r="F695" s="21"/>
    </row>
    <row r="696" spans="6:6" x14ac:dyDescent="0.25">
      <c r="F696" s="21"/>
    </row>
    <row r="697" spans="6:6" x14ac:dyDescent="0.25">
      <c r="F697" s="21"/>
    </row>
    <row r="698" spans="6:6" x14ac:dyDescent="0.25">
      <c r="F698" s="21"/>
    </row>
    <row r="699" spans="6:6" x14ac:dyDescent="0.25">
      <c r="F699" s="21"/>
    </row>
    <row r="700" spans="6:6" x14ac:dyDescent="0.25">
      <c r="F700" s="21"/>
    </row>
    <row r="701" spans="6:6" x14ac:dyDescent="0.25">
      <c r="F701" s="21"/>
    </row>
    <row r="702" spans="6:6" x14ac:dyDescent="0.25">
      <c r="F702" s="21"/>
    </row>
    <row r="703" spans="6:6" x14ac:dyDescent="0.25">
      <c r="F703" s="21"/>
    </row>
    <row r="704" spans="6:6" x14ac:dyDescent="0.25">
      <c r="F704" s="21"/>
    </row>
    <row r="705" spans="5:6" x14ac:dyDescent="0.25">
      <c r="F705" s="21"/>
    </row>
    <row r="706" spans="5:6" x14ac:dyDescent="0.25">
      <c r="F706" s="21"/>
    </row>
    <row r="707" spans="5:6" x14ac:dyDescent="0.25">
      <c r="F707" s="21"/>
    </row>
    <row r="708" spans="5:6" x14ac:dyDescent="0.25">
      <c r="F708" s="21"/>
    </row>
    <row r="709" spans="5:6" x14ac:dyDescent="0.25">
      <c r="E709" s="3"/>
      <c r="F709" s="21"/>
    </row>
    <row r="710" spans="5:6" x14ac:dyDescent="0.25">
      <c r="F710" s="21"/>
    </row>
    <row r="711" spans="5:6" x14ac:dyDescent="0.25">
      <c r="F711" s="21"/>
    </row>
    <row r="712" spans="5:6" x14ac:dyDescent="0.25">
      <c r="F712" s="21"/>
    </row>
    <row r="713" spans="5:6" x14ac:dyDescent="0.25">
      <c r="F713" s="21"/>
    </row>
    <row r="714" spans="5:6" x14ac:dyDescent="0.25">
      <c r="F714" s="21"/>
    </row>
    <row r="715" spans="5:6" x14ac:dyDescent="0.25">
      <c r="F715" s="21"/>
    </row>
    <row r="716" spans="5:6" x14ac:dyDescent="0.25">
      <c r="F716" s="21"/>
    </row>
    <row r="717" spans="5:6" x14ac:dyDescent="0.25">
      <c r="F717" s="21"/>
    </row>
    <row r="718" spans="5:6" x14ac:dyDescent="0.25">
      <c r="F718" s="21"/>
    </row>
    <row r="719" spans="5:6" x14ac:dyDescent="0.25">
      <c r="F719" s="21"/>
    </row>
    <row r="720" spans="5:6" x14ac:dyDescent="0.25">
      <c r="F720" s="21"/>
    </row>
    <row r="721" spans="6:6" x14ac:dyDescent="0.25">
      <c r="F721" s="21"/>
    </row>
    <row r="722" spans="6:6" x14ac:dyDescent="0.25">
      <c r="F722" s="21"/>
    </row>
    <row r="723" spans="6:6" x14ac:dyDescent="0.25">
      <c r="F723" s="21"/>
    </row>
    <row r="724" spans="6:6" x14ac:dyDescent="0.25">
      <c r="F724" s="21"/>
    </row>
    <row r="725" spans="6:6" x14ac:dyDescent="0.25">
      <c r="F725" s="21"/>
    </row>
    <row r="726" spans="6:6" x14ac:dyDescent="0.25">
      <c r="F726" s="21"/>
    </row>
    <row r="727" spans="6:6" x14ac:dyDescent="0.25">
      <c r="F727" s="21"/>
    </row>
    <row r="728" spans="6:6" x14ac:dyDescent="0.25">
      <c r="F728" s="21"/>
    </row>
    <row r="729" spans="6:6" x14ac:dyDescent="0.25">
      <c r="F729" s="21"/>
    </row>
    <row r="730" spans="6:6" x14ac:dyDescent="0.25">
      <c r="F730" s="21"/>
    </row>
    <row r="731" spans="6:6" x14ac:dyDescent="0.25">
      <c r="F731" s="21"/>
    </row>
    <row r="732" spans="6:6" x14ac:dyDescent="0.25">
      <c r="F732" s="21"/>
    </row>
    <row r="733" spans="6:6" x14ac:dyDescent="0.25">
      <c r="F733" s="21"/>
    </row>
    <row r="734" spans="6:6" x14ac:dyDescent="0.25">
      <c r="F734" s="21"/>
    </row>
    <row r="735" spans="6:6" x14ac:dyDescent="0.25">
      <c r="F735" s="21"/>
    </row>
    <row r="736" spans="6:6" x14ac:dyDescent="0.25">
      <c r="F736" s="21"/>
    </row>
    <row r="737" spans="6:6" x14ac:dyDescent="0.25">
      <c r="F737" s="21"/>
    </row>
    <row r="738" spans="6:6" x14ac:dyDescent="0.25">
      <c r="F738" s="21"/>
    </row>
    <row r="739" spans="6:6" x14ac:dyDescent="0.25">
      <c r="F739" s="21"/>
    </row>
    <row r="740" spans="6:6" x14ac:dyDescent="0.25">
      <c r="F740" s="21"/>
    </row>
    <row r="741" spans="6:6" x14ac:dyDescent="0.25">
      <c r="F741" s="21"/>
    </row>
    <row r="742" spans="6:6" x14ac:dyDescent="0.25">
      <c r="F742" s="21"/>
    </row>
    <row r="743" spans="6:6" x14ac:dyDescent="0.25">
      <c r="F743" s="21"/>
    </row>
    <row r="744" spans="6:6" x14ac:dyDescent="0.25">
      <c r="F744" s="21"/>
    </row>
    <row r="745" spans="6:6" x14ac:dyDescent="0.25">
      <c r="F745" s="21"/>
    </row>
    <row r="746" spans="6:6" x14ac:dyDescent="0.25">
      <c r="F746" s="21"/>
    </row>
    <row r="747" spans="6:6" x14ac:dyDescent="0.25">
      <c r="F747" s="21"/>
    </row>
    <row r="748" spans="6:6" x14ac:dyDescent="0.25">
      <c r="F748" s="21"/>
    </row>
    <row r="749" spans="6:6" x14ac:dyDescent="0.25">
      <c r="F749" s="21"/>
    </row>
    <row r="750" spans="6:6" x14ac:dyDescent="0.25">
      <c r="F750" s="21"/>
    </row>
    <row r="751" spans="6:6" x14ac:dyDescent="0.25">
      <c r="F751" s="21"/>
    </row>
    <row r="752" spans="6:6" x14ac:dyDescent="0.25">
      <c r="F752" s="21"/>
    </row>
    <row r="753" spans="6:6" x14ac:dyDescent="0.25">
      <c r="F753" s="21"/>
    </row>
    <row r="754" spans="6:6" x14ac:dyDescent="0.25">
      <c r="F754" s="21"/>
    </row>
    <row r="755" spans="6:6" x14ac:dyDescent="0.25">
      <c r="F755" s="21"/>
    </row>
    <row r="756" spans="6:6" x14ac:dyDescent="0.25">
      <c r="F756" s="21"/>
    </row>
    <row r="757" spans="6:6" x14ac:dyDescent="0.25">
      <c r="F757" s="21"/>
    </row>
    <row r="758" spans="6:6" x14ac:dyDescent="0.25">
      <c r="F758" s="21"/>
    </row>
    <row r="759" spans="6:6" x14ac:dyDescent="0.25">
      <c r="F759" s="21"/>
    </row>
    <row r="760" spans="6:6" x14ac:dyDescent="0.25">
      <c r="F760" s="21"/>
    </row>
    <row r="761" spans="6:6" x14ac:dyDescent="0.25">
      <c r="F761" s="21"/>
    </row>
    <row r="762" spans="6:6" x14ac:dyDescent="0.25">
      <c r="F762" s="21"/>
    </row>
    <row r="763" spans="6:6" x14ac:dyDescent="0.25">
      <c r="F763" s="21"/>
    </row>
    <row r="764" spans="6:6" x14ac:dyDescent="0.25">
      <c r="F764" s="21"/>
    </row>
    <row r="765" spans="6:6" x14ac:dyDescent="0.25">
      <c r="F765" s="21"/>
    </row>
    <row r="766" spans="6:6" x14ac:dyDescent="0.25">
      <c r="F766" s="21"/>
    </row>
    <row r="767" spans="6:6" x14ac:dyDescent="0.25">
      <c r="F767" s="21"/>
    </row>
    <row r="768" spans="6:6" x14ac:dyDescent="0.25">
      <c r="F768" s="21"/>
    </row>
    <row r="769" spans="6:6" x14ac:dyDescent="0.25">
      <c r="F769" s="21"/>
    </row>
    <row r="770" spans="6:6" x14ac:dyDescent="0.25">
      <c r="F770" s="21"/>
    </row>
    <row r="771" spans="6:6" x14ac:dyDescent="0.25">
      <c r="F771" s="21"/>
    </row>
    <row r="772" spans="6:6" x14ac:dyDescent="0.25">
      <c r="F772" s="21"/>
    </row>
    <row r="773" spans="6:6" x14ac:dyDescent="0.25">
      <c r="F773" s="21"/>
    </row>
    <row r="774" spans="6:6" x14ac:dyDescent="0.25">
      <c r="F774" s="21"/>
    </row>
    <row r="775" spans="6:6" x14ac:dyDescent="0.25">
      <c r="F775" s="21"/>
    </row>
    <row r="776" spans="6:6" x14ac:dyDescent="0.25">
      <c r="F776" s="21"/>
    </row>
    <row r="777" spans="6:6" x14ac:dyDescent="0.25">
      <c r="F777" s="21"/>
    </row>
    <row r="778" spans="6:6" x14ac:dyDescent="0.25">
      <c r="F778" s="21"/>
    </row>
    <row r="779" spans="6:6" x14ac:dyDescent="0.25">
      <c r="F779" s="21"/>
    </row>
    <row r="780" spans="6:6" x14ac:dyDescent="0.25">
      <c r="F780" s="21"/>
    </row>
    <row r="781" spans="6:6" x14ac:dyDescent="0.25">
      <c r="F781" s="21"/>
    </row>
    <row r="782" spans="6:6" x14ac:dyDescent="0.25">
      <c r="F782" s="21"/>
    </row>
    <row r="783" spans="6:6" x14ac:dyDescent="0.25">
      <c r="F783" s="21"/>
    </row>
    <row r="784" spans="6:6" x14ac:dyDescent="0.25">
      <c r="F784" s="21"/>
    </row>
    <row r="785" spans="6:6" x14ac:dyDescent="0.25">
      <c r="F785" s="21"/>
    </row>
    <row r="786" spans="6:6" x14ac:dyDescent="0.25">
      <c r="F786" s="21"/>
    </row>
    <row r="787" spans="6:6" x14ac:dyDescent="0.25">
      <c r="F787" s="21"/>
    </row>
    <row r="788" spans="6:6" x14ac:dyDescent="0.25">
      <c r="F788" s="21"/>
    </row>
    <row r="789" spans="6:6" x14ac:dyDescent="0.25">
      <c r="F789" s="21"/>
    </row>
    <row r="790" spans="6:6" x14ac:dyDescent="0.25">
      <c r="F790" s="21"/>
    </row>
    <row r="791" spans="6:6" x14ac:dyDescent="0.25">
      <c r="F791" s="21"/>
    </row>
    <row r="792" spans="6:6" x14ac:dyDescent="0.25">
      <c r="F792" s="21"/>
    </row>
    <row r="793" spans="6:6" x14ac:dyDescent="0.25">
      <c r="F793" s="21"/>
    </row>
    <row r="794" spans="6:6" x14ac:dyDescent="0.25">
      <c r="F794" s="21"/>
    </row>
    <row r="795" spans="6:6" x14ac:dyDescent="0.25">
      <c r="F795" s="21"/>
    </row>
    <row r="796" spans="6:6" x14ac:dyDescent="0.25">
      <c r="F796" s="21"/>
    </row>
    <row r="797" spans="6:6" x14ac:dyDescent="0.25">
      <c r="F797" s="21"/>
    </row>
    <row r="798" spans="6:6" x14ac:dyDescent="0.25">
      <c r="F798" s="21"/>
    </row>
    <row r="799" spans="6:6" x14ac:dyDescent="0.25">
      <c r="F799" s="21"/>
    </row>
    <row r="800" spans="6:6" x14ac:dyDescent="0.25">
      <c r="F800" s="21"/>
    </row>
    <row r="801" spans="5:6" x14ac:dyDescent="0.25">
      <c r="F801" s="21"/>
    </row>
    <row r="802" spans="5:6" x14ac:dyDescent="0.25">
      <c r="F802" s="21"/>
    </row>
    <row r="803" spans="5:6" x14ac:dyDescent="0.25">
      <c r="E803" s="3"/>
      <c r="F803" s="21"/>
    </row>
    <row r="804" spans="5:6" x14ac:dyDescent="0.25">
      <c r="F804" s="21"/>
    </row>
    <row r="805" spans="5:6" x14ac:dyDescent="0.25">
      <c r="F805" s="21"/>
    </row>
    <row r="806" spans="5:6" x14ac:dyDescent="0.25">
      <c r="F806" s="21"/>
    </row>
    <row r="807" spans="5:6" x14ac:dyDescent="0.25">
      <c r="F807" s="21"/>
    </row>
    <row r="808" spans="5:6" x14ac:dyDescent="0.25">
      <c r="F808" s="21"/>
    </row>
    <row r="809" spans="5:6" x14ac:dyDescent="0.25">
      <c r="F809" s="21"/>
    </row>
    <row r="810" spans="5:6" x14ac:dyDescent="0.25">
      <c r="F810" s="21"/>
    </row>
    <row r="811" spans="5:6" x14ac:dyDescent="0.25">
      <c r="F811" s="21"/>
    </row>
    <row r="812" spans="5:6" x14ac:dyDescent="0.25">
      <c r="F812" s="21"/>
    </row>
    <row r="813" spans="5:6" x14ac:dyDescent="0.25">
      <c r="F813" s="21"/>
    </row>
    <row r="814" spans="5:6" x14ac:dyDescent="0.25">
      <c r="F814" s="21"/>
    </row>
    <row r="815" spans="5:6" x14ac:dyDescent="0.25">
      <c r="F815" s="21"/>
    </row>
    <row r="816" spans="5:6" x14ac:dyDescent="0.25">
      <c r="F816" s="21"/>
    </row>
    <row r="817" spans="6:6" x14ac:dyDescent="0.25">
      <c r="F817" s="21"/>
    </row>
    <row r="818" spans="6:6" x14ac:dyDescent="0.25">
      <c r="F818" s="21"/>
    </row>
    <row r="819" spans="6:6" x14ac:dyDescent="0.25">
      <c r="F819" s="21"/>
    </row>
    <row r="820" spans="6:6" x14ac:dyDescent="0.25">
      <c r="F820" s="21"/>
    </row>
    <row r="821" spans="6:6" x14ac:dyDescent="0.25">
      <c r="F821" s="21"/>
    </row>
    <row r="822" spans="6:6" x14ac:dyDescent="0.25">
      <c r="F822" s="21"/>
    </row>
    <row r="823" spans="6:6" x14ac:dyDescent="0.25">
      <c r="F823" s="21"/>
    </row>
    <row r="824" spans="6:6" x14ac:dyDescent="0.25">
      <c r="F824" s="21"/>
    </row>
    <row r="825" spans="6:6" x14ac:dyDescent="0.25">
      <c r="F825" s="21"/>
    </row>
    <row r="826" spans="6:6" x14ac:dyDescent="0.25">
      <c r="F826" s="21"/>
    </row>
    <row r="827" spans="6:6" x14ac:dyDescent="0.25">
      <c r="F827" s="21"/>
    </row>
    <row r="828" spans="6:6" x14ac:dyDescent="0.25">
      <c r="F828" s="21"/>
    </row>
    <row r="829" spans="6:6" x14ac:dyDescent="0.25">
      <c r="F829" s="21"/>
    </row>
    <row r="830" spans="6:6" x14ac:dyDescent="0.25">
      <c r="F830" s="21"/>
    </row>
    <row r="831" spans="6:6" x14ac:dyDescent="0.25">
      <c r="F831" s="21"/>
    </row>
    <row r="832" spans="6:6" x14ac:dyDescent="0.25">
      <c r="F832" s="21"/>
    </row>
    <row r="833" spans="6:6" x14ac:dyDescent="0.25">
      <c r="F833" s="21"/>
    </row>
    <row r="834" spans="6:6" x14ac:dyDescent="0.25">
      <c r="F834" s="21"/>
    </row>
    <row r="835" spans="6:6" x14ac:dyDescent="0.25">
      <c r="F835" s="21"/>
    </row>
    <row r="836" spans="6:6" x14ac:dyDescent="0.25">
      <c r="F836" s="21"/>
    </row>
    <row r="837" spans="6:6" x14ac:dyDescent="0.25">
      <c r="F837" s="21"/>
    </row>
    <row r="838" spans="6:6" x14ac:dyDescent="0.25">
      <c r="F838" s="21"/>
    </row>
    <row r="839" spans="6:6" x14ac:dyDescent="0.25">
      <c r="F839" s="21"/>
    </row>
    <row r="840" spans="6:6" x14ac:dyDescent="0.25">
      <c r="F840" s="21"/>
    </row>
    <row r="841" spans="6:6" x14ac:dyDescent="0.25">
      <c r="F841" s="21"/>
    </row>
    <row r="842" spans="6:6" x14ac:dyDescent="0.25">
      <c r="F842" s="21"/>
    </row>
    <row r="843" spans="6:6" x14ac:dyDescent="0.25">
      <c r="F843" s="21"/>
    </row>
    <row r="844" spans="6:6" x14ac:dyDescent="0.25">
      <c r="F844" s="21"/>
    </row>
    <row r="845" spans="6:6" x14ac:dyDescent="0.25">
      <c r="F845" s="21"/>
    </row>
    <row r="846" spans="6:6" x14ac:dyDescent="0.25">
      <c r="F846" s="21"/>
    </row>
    <row r="847" spans="6:6" x14ac:dyDescent="0.25">
      <c r="F847" s="21"/>
    </row>
    <row r="848" spans="6:6" x14ac:dyDescent="0.25">
      <c r="F848" s="21"/>
    </row>
    <row r="849" spans="6:6" x14ac:dyDescent="0.25">
      <c r="F849" s="21"/>
    </row>
    <row r="850" spans="6:6" x14ac:dyDescent="0.25">
      <c r="F850" s="21"/>
    </row>
    <row r="851" spans="6:6" x14ac:dyDescent="0.25">
      <c r="F851" s="21"/>
    </row>
    <row r="852" spans="6:6" x14ac:dyDescent="0.25">
      <c r="F852" s="21"/>
    </row>
    <row r="853" spans="6:6" x14ac:dyDescent="0.25">
      <c r="F853" s="21"/>
    </row>
    <row r="854" spans="6:6" x14ac:dyDescent="0.25">
      <c r="F854" s="21"/>
    </row>
    <row r="855" spans="6:6" x14ac:dyDescent="0.25">
      <c r="F855" s="21"/>
    </row>
    <row r="856" spans="6:6" x14ac:dyDescent="0.25">
      <c r="F856" s="21"/>
    </row>
    <row r="857" spans="6:6" x14ac:dyDescent="0.25">
      <c r="F857" s="21"/>
    </row>
    <row r="858" spans="6:6" x14ac:dyDescent="0.25">
      <c r="F858" s="21"/>
    </row>
    <row r="859" spans="6:6" x14ac:dyDescent="0.25">
      <c r="F859" s="21"/>
    </row>
    <row r="860" spans="6:6" x14ac:dyDescent="0.25">
      <c r="F860" s="21"/>
    </row>
    <row r="861" spans="6:6" x14ac:dyDescent="0.25">
      <c r="F861" s="21"/>
    </row>
    <row r="862" spans="6:6" x14ac:dyDescent="0.25">
      <c r="F862" s="21"/>
    </row>
    <row r="863" spans="6:6" x14ac:dyDescent="0.25">
      <c r="F863" s="21"/>
    </row>
    <row r="864" spans="6:6" x14ac:dyDescent="0.25">
      <c r="F864" s="21"/>
    </row>
    <row r="865" spans="6:6" x14ac:dyDescent="0.25">
      <c r="F865" s="21"/>
    </row>
    <row r="866" spans="6:6" x14ac:dyDescent="0.25">
      <c r="F866" s="21"/>
    </row>
    <row r="867" spans="6:6" x14ac:dyDescent="0.25">
      <c r="F867" s="21"/>
    </row>
    <row r="868" spans="6:6" x14ac:dyDescent="0.25">
      <c r="F868" s="21"/>
    </row>
    <row r="869" spans="6:6" x14ac:dyDescent="0.25">
      <c r="F869" s="21"/>
    </row>
    <row r="870" spans="6:6" x14ac:dyDescent="0.25">
      <c r="F870" s="21"/>
    </row>
    <row r="871" spans="6:6" x14ac:dyDescent="0.25">
      <c r="F871" s="21"/>
    </row>
    <row r="872" spans="6:6" x14ac:dyDescent="0.25">
      <c r="F872" s="21"/>
    </row>
    <row r="873" spans="6:6" x14ac:dyDescent="0.25">
      <c r="F873" s="21"/>
    </row>
    <row r="874" spans="6:6" x14ac:dyDescent="0.25">
      <c r="F874" s="21"/>
    </row>
    <row r="875" spans="6:6" x14ac:dyDescent="0.25">
      <c r="F875" s="21"/>
    </row>
    <row r="876" spans="6:6" x14ac:dyDescent="0.25">
      <c r="F876" s="21"/>
    </row>
    <row r="877" spans="6:6" x14ac:dyDescent="0.25">
      <c r="F877" s="21"/>
    </row>
    <row r="878" spans="6:6" x14ac:dyDescent="0.25">
      <c r="F878" s="21"/>
    </row>
    <row r="879" spans="6:6" x14ac:dyDescent="0.25">
      <c r="F879" s="21"/>
    </row>
    <row r="880" spans="6:6" x14ac:dyDescent="0.25">
      <c r="F880" s="21"/>
    </row>
    <row r="881" spans="6:6" x14ac:dyDescent="0.25">
      <c r="F881" s="21"/>
    </row>
    <row r="882" spans="6:6" x14ac:dyDescent="0.25">
      <c r="F882" s="21"/>
    </row>
    <row r="883" spans="6:6" x14ac:dyDescent="0.25">
      <c r="F883" s="21"/>
    </row>
    <row r="884" spans="6:6" x14ac:dyDescent="0.25">
      <c r="F884" s="21"/>
    </row>
    <row r="885" spans="6:6" x14ac:dyDescent="0.25">
      <c r="F885" s="21"/>
    </row>
    <row r="886" spans="6:6" x14ac:dyDescent="0.25">
      <c r="F886" s="21"/>
    </row>
    <row r="887" spans="6:6" x14ac:dyDescent="0.25">
      <c r="F887" s="21"/>
    </row>
    <row r="888" spans="6:6" x14ac:dyDescent="0.25">
      <c r="F888" s="21"/>
    </row>
    <row r="889" spans="6:6" x14ac:dyDescent="0.25">
      <c r="F889" s="21"/>
    </row>
    <row r="890" spans="6:6" x14ac:dyDescent="0.25">
      <c r="F890" s="21"/>
    </row>
    <row r="891" spans="6:6" x14ac:dyDescent="0.25">
      <c r="F891" s="21"/>
    </row>
    <row r="892" spans="6:6" x14ac:dyDescent="0.25">
      <c r="F892" s="21"/>
    </row>
    <row r="893" spans="6:6" x14ac:dyDescent="0.25">
      <c r="F893" s="21"/>
    </row>
    <row r="894" spans="6:6" x14ac:dyDescent="0.25">
      <c r="F894" s="21"/>
    </row>
    <row r="895" spans="6:6" x14ac:dyDescent="0.25">
      <c r="F895" s="21"/>
    </row>
    <row r="896" spans="6:6" x14ac:dyDescent="0.25">
      <c r="F896" s="21"/>
    </row>
    <row r="897" spans="6:6" x14ac:dyDescent="0.25">
      <c r="F897" s="21"/>
    </row>
    <row r="898" spans="6:6" x14ac:dyDescent="0.25">
      <c r="F898" s="21"/>
    </row>
    <row r="899" spans="6:6" x14ac:dyDescent="0.25">
      <c r="F899" s="21"/>
    </row>
    <row r="900" spans="6:6" x14ac:dyDescent="0.25">
      <c r="F900" s="21"/>
    </row>
    <row r="901" spans="6:6" x14ac:dyDescent="0.25">
      <c r="F901" s="21"/>
    </row>
    <row r="902" spans="6:6" x14ac:dyDescent="0.25">
      <c r="F902" s="21"/>
    </row>
    <row r="903" spans="6:6" x14ac:dyDescent="0.25">
      <c r="F903" s="21"/>
    </row>
    <row r="904" spans="6:6" x14ac:dyDescent="0.25">
      <c r="F904" s="21"/>
    </row>
    <row r="905" spans="6:6" x14ac:dyDescent="0.25">
      <c r="F905" s="21"/>
    </row>
    <row r="906" spans="6:6" x14ac:dyDescent="0.25">
      <c r="F906" s="21"/>
    </row>
    <row r="907" spans="6:6" x14ac:dyDescent="0.25">
      <c r="F907" s="21"/>
    </row>
    <row r="908" spans="6:6" x14ac:dyDescent="0.25">
      <c r="F908" s="21"/>
    </row>
    <row r="909" spans="6:6" x14ac:dyDescent="0.25">
      <c r="F909" s="21"/>
    </row>
    <row r="910" spans="6:6" x14ac:dyDescent="0.25">
      <c r="F910" s="21"/>
    </row>
    <row r="911" spans="6:6" x14ac:dyDescent="0.25">
      <c r="F911" s="21"/>
    </row>
    <row r="912" spans="6:6" x14ac:dyDescent="0.25">
      <c r="F912" s="21"/>
    </row>
    <row r="913" spans="1:6" x14ac:dyDescent="0.25">
      <c r="F913" s="21"/>
    </row>
    <row r="914" spans="1:6" x14ac:dyDescent="0.25">
      <c r="F914" s="21"/>
    </row>
    <row r="915" spans="1:6" x14ac:dyDescent="0.25">
      <c r="F915" s="21"/>
    </row>
    <row r="916" spans="1:6" x14ac:dyDescent="0.25">
      <c r="F916" s="21"/>
    </row>
    <row r="917" spans="1:6" x14ac:dyDescent="0.25">
      <c r="F917" s="21"/>
    </row>
    <row r="918" spans="1:6" x14ac:dyDescent="0.25">
      <c r="F918" s="21"/>
    </row>
    <row r="919" spans="1:6" x14ac:dyDescent="0.25">
      <c r="F919" s="21"/>
    </row>
    <row r="920" spans="1:6" x14ac:dyDescent="0.25">
      <c r="F920" s="21"/>
    </row>
    <row r="921" spans="1:6" x14ac:dyDescent="0.25">
      <c r="F921" s="21"/>
    </row>
    <row r="922" spans="1:6" x14ac:dyDescent="0.25">
      <c r="F922" s="21"/>
    </row>
    <row r="923" spans="1:6" x14ac:dyDescent="0.25">
      <c r="A923" s="3"/>
      <c r="F923" s="21"/>
    </row>
    <row r="924" spans="1:6" x14ac:dyDescent="0.25">
      <c r="F924" s="21"/>
    </row>
    <row r="925" spans="1:6" x14ac:dyDescent="0.25">
      <c r="F925" s="21"/>
    </row>
    <row r="926" spans="1:6" x14ac:dyDescent="0.25">
      <c r="F926" s="21"/>
    </row>
    <row r="927" spans="1:6" x14ac:dyDescent="0.25">
      <c r="F927" s="21"/>
    </row>
    <row r="928" spans="1:6" x14ac:dyDescent="0.25">
      <c r="F928" s="21"/>
    </row>
    <row r="929" spans="6:6" x14ac:dyDescent="0.25">
      <c r="F929" s="21"/>
    </row>
    <row r="930" spans="6:6" x14ac:dyDescent="0.25">
      <c r="F930" s="21"/>
    </row>
    <row r="931" spans="6:6" x14ac:dyDescent="0.25">
      <c r="F931" s="21"/>
    </row>
    <row r="932" spans="6:6" x14ac:dyDescent="0.25">
      <c r="F932" s="21"/>
    </row>
    <row r="933" spans="6:6" x14ac:dyDescent="0.25">
      <c r="F933" s="21"/>
    </row>
    <row r="934" spans="6:6" x14ac:dyDescent="0.25">
      <c r="F934" s="21"/>
    </row>
    <row r="935" spans="6:6" x14ac:dyDescent="0.25">
      <c r="F935" s="21"/>
    </row>
    <row r="936" spans="6:6" x14ac:dyDescent="0.25">
      <c r="F936" s="21"/>
    </row>
    <row r="937" spans="6:6" x14ac:dyDescent="0.25">
      <c r="F937" s="21"/>
    </row>
    <row r="938" spans="6:6" x14ac:dyDescent="0.25">
      <c r="F938" s="21"/>
    </row>
    <row r="939" spans="6:6" x14ac:dyDescent="0.25">
      <c r="F939" s="21"/>
    </row>
    <row r="940" spans="6:6" x14ac:dyDescent="0.25">
      <c r="F940" s="21"/>
    </row>
    <row r="941" spans="6:6" x14ac:dyDescent="0.25">
      <c r="F941" s="21"/>
    </row>
    <row r="942" spans="6:6" x14ac:dyDescent="0.25">
      <c r="F942" s="21"/>
    </row>
    <row r="943" spans="6:6" x14ac:dyDescent="0.25">
      <c r="F943" s="21"/>
    </row>
    <row r="944" spans="6:6" x14ac:dyDescent="0.25">
      <c r="F944" s="21"/>
    </row>
    <row r="945" spans="6:6" x14ac:dyDescent="0.25">
      <c r="F945" s="21"/>
    </row>
    <row r="946" spans="6:6" x14ac:dyDescent="0.25">
      <c r="F946" s="21"/>
    </row>
    <row r="947" spans="6:6" x14ac:dyDescent="0.25">
      <c r="F947" s="21"/>
    </row>
    <row r="948" spans="6:6" x14ac:dyDescent="0.25">
      <c r="F948" s="21"/>
    </row>
    <row r="949" spans="6:6" x14ac:dyDescent="0.25">
      <c r="F949" s="21"/>
    </row>
    <row r="950" spans="6:6" x14ac:dyDescent="0.25">
      <c r="F950" s="21"/>
    </row>
    <row r="951" spans="6:6" x14ac:dyDescent="0.25">
      <c r="F951" s="21"/>
    </row>
    <row r="952" spans="6:6" x14ac:dyDescent="0.25">
      <c r="F952" s="21"/>
    </row>
    <row r="953" spans="6:6" x14ac:dyDescent="0.25">
      <c r="F953" s="21"/>
    </row>
    <row r="954" spans="6:6" x14ac:dyDescent="0.25">
      <c r="F954" s="21"/>
    </row>
    <row r="955" spans="6:6" x14ac:dyDescent="0.25">
      <c r="F955" s="21"/>
    </row>
    <row r="957" spans="6:6" x14ac:dyDescent="0.25">
      <c r="F957" s="21"/>
    </row>
    <row r="958" spans="6:6" x14ac:dyDescent="0.25">
      <c r="F958" s="21"/>
    </row>
    <row r="959" spans="6:6" x14ac:dyDescent="0.25">
      <c r="F959" s="21"/>
    </row>
    <row r="960" spans="6:6" x14ac:dyDescent="0.25">
      <c r="F960" s="21"/>
    </row>
    <row r="961" spans="6:6" x14ac:dyDescent="0.25">
      <c r="F961" s="21"/>
    </row>
    <row r="962" spans="6:6" x14ac:dyDescent="0.25">
      <c r="F962" s="21"/>
    </row>
    <row r="963" spans="6:6" x14ac:dyDescent="0.25">
      <c r="F963" s="21"/>
    </row>
    <row r="964" spans="6:6" x14ac:dyDescent="0.25">
      <c r="F964" s="21"/>
    </row>
    <row r="965" spans="6:6" x14ac:dyDescent="0.25">
      <c r="F965" s="21"/>
    </row>
    <row r="966" spans="6:6" x14ac:dyDescent="0.25">
      <c r="F966" s="21"/>
    </row>
    <row r="967" spans="6:6" x14ac:dyDescent="0.25">
      <c r="F967" s="21"/>
    </row>
    <row r="968" spans="6:6" x14ac:dyDescent="0.25">
      <c r="F968" s="21"/>
    </row>
    <row r="969" spans="6:6" x14ac:dyDescent="0.25">
      <c r="F969" s="21"/>
    </row>
    <row r="970" spans="6:6" x14ac:dyDescent="0.25">
      <c r="F970" s="21"/>
    </row>
    <row r="971" spans="6:6" x14ac:dyDescent="0.25">
      <c r="F971" s="21"/>
    </row>
    <row r="972" spans="6:6" x14ac:dyDescent="0.25">
      <c r="F972" s="21"/>
    </row>
    <row r="973" spans="6:6" x14ac:dyDescent="0.25">
      <c r="F973" s="21"/>
    </row>
    <row r="974" spans="6:6" x14ac:dyDescent="0.25">
      <c r="F974" s="21"/>
    </row>
    <row r="975" spans="6:6" x14ac:dyDescent="0.25">
      <c r="F975" s="21"/>
    </row>
    <row r="976" spans="6:6" x14ac:dyDescent="0.25">
      <c r="F976" s="21"/>
    </row>
    <row r="977" spans="6:6" x14ac:dyDescent="0.25">
      <c r="F977" s="21"/>
    </row>
    <row r="978" spans="6:6" x14ac:dyDescent="0.25">
      <c r="F978" s="21"/>
    </row>
    <row r="979" spans="6:6" x14ac:dyDescent="0.25">
      <c r="F979" s="21"/>
    </row>
    <row r="980" spans="6:6" x14ac:dyDescent="0.25">
      <c r="F980" s="21"/>
    </row>
    <row r="981" spans="6:6" x14ac:dyDescent="0.25">
      <c r="F981" s="21"/>
    </row>
    <row r="982" spans="6:6" x14ac:dyDescent="0.25">
      <c r="F982" s="21"/>
    </row>
    <row r="983" spans="6:6" x14ac:dyDescent="0.25">
      <c r="F983" s="21"/>
    </row>
    <row r="984" spans="6:6" x14ac:dyDescent="0.25">
      <c r="F984" s="21"/>
    </row>
    <row r="985" spans="6:6" x14ac:dyDescent="0.25">
      <c r="F985" s="21"/>
    </row>
    <row r="986" spans="6:6" x14ac:dyDescent="0.25">
      <c r="F986" s="21"/>
    </row>
    <row r="987" spans="6:6" x14ac:dyDescent="0.25">
      <c r="F987" s="21"/>
    </row>
    <row r="988" spans="6:6" x14ac:dyDescent="0.25">
      <c r="F988" s="21"/>
    </row>
    <row r="989" spans="6:6" x14ac:dyDescent="0.25">
      <c r="F989" s="21"/>
    </row>
    <row r="990" spans="6:6" x14ac:dyDescent="0.25">
      <c r="F990" s="21"/>
    </row>
    <row r="991" spans="6:6" x14ac:dyDescent="0.25">
      <c r="F991" s="21"/>
    </row>
    <row r="992" spans="6:6" x14ac:dyDescent="0.25">
      <c r="F992" s="21"/>
    </row>
    <row r="993" spans="5:6" x14ac:dyDescent="0.25">
      <c r="F993" s="21"/>
    </row>
    <row r="994" spans="5:6" x14ac:dyDescent="0.25">
      <c r="F994" s="21"/>
    </row>
    <row r="995" spans="5:6" x14ac:dyDescent="0.25">
      <c r="F995" s="21"/>
    </row>
    <row r="996" spans="5:6" x14ac:dyDescent="0.25">
      <c r="F996" s="21"/>
    </row>
    <row r="997" spans="5:6" x14ac:dyDescent="0.25">
      <c r="F997" s="21"/>
    </row>
    <row r="998" spans="5:6" x14ac:dyDescent="0.25">
      <c r="F998" s="21"/>
    </row>
    <row r="999" spans="5:6" x14ac:dyDescent="0.25">
      <c r="F999" s="21"/>
    </row>
    <row r="1000" spans="5:6" x14ac:dyDescent="0.25">
      <c r="F1000" s="21"/>
    </row>
    <row r="1001" spans="5:6" x14ac:dyDescent="0.25">
      <c r="F1001" s="21"/>
    </row>
    <row r="1002" spans="5:6" x14ac:dyDescent="0.25">
      <c r="F1002" s="21"/>
    </row>
    <row r="1003" spans="5:6" x14ac:dyDescent="0.25">
      <c r="F1003" s="21"/>
    </row>
    <row r="1004" spans="5:6" x14ac:dyDescent="0.25">
      <c r="F1004" s="21"/>
    </row>
    <row r="1005" spans="5:6" x14ac:dyDescent="0.25">
      <c r="F1005" s="21"/>
    </row>
    <row r="1006" spans="5:6" x14ac:dyDescent="0.25">
      <c r="E1006" s="3"/>
      <c r="F1006" s="21"/>
    </row>
    <row r="1007" spans="5:6" x14ac:dyDescent="0.25">
      <c r="F1007" s="21"/>
    </row>
    <row r="1008" spans="5:6" x14ac:dyDescent="0.25">
      <c r="F1008" s="21"/>
    </row>
    <row r="1009" spans="6:6" x14ac:dyDescent="0.25">
      <c r="F1009" s="21"/>
    </row>
    <row r="1010" spans="6:6" x14ac:dyDescent="0.25">
      <c r="F1010" s="21"/>
    </row>
    <row r="1011" spans="6:6" x14ac:dyDescent="0.25">
      <c r="F1011" s="21"/>
    </row>
    <row r="1012" spans="6:6" x14ac:dyDescent="0.25">
      <c r="F1012" s="21"/>
    </row>
    <row r="1013" spans="6:6" x14ac:dyDescent="0.25">
      <c r="F1013" s="21"/>
    </row>
    <row r="1014" spans="6:6" x14ac:dyDescent="0.25">
      <c r="F1014" s="21"/>
    </row>
    <row r="1015" spans="6:6" x14ac:dyDescent="0.25">
      <c r="F1015" s="21"/>
    </row>
    <row r="1016" spans="6:6" x14ac:dyDescent="0.25">
      <c r="F1016" s="21"/>
    </row>
    <row r="1017" spans="6:6" x14ac:dyDescent="0.25">
      <c r="F1017" s="21"/>
    </row>
    <row r="1018" spans="6:6" x14ac:dyDescent="0.25">
      <c r="F1018" s="21"/>
    </row>
    <row r="1019" spans="6:6" x14ac:dyDescent="0.25">
      <c r="F1019" s="21"/>
    </row>
    <row r="1020" spans="6:6" x14ac:dyDescent="0.25">
      <c r="F1020" s="21"/>
    </row>
    <row r="1021" spans="6:6" x14ac:dyDescent="0.25">
      <c r="F1021" s="21"/>
    </row>
    <row r="1022" spans="6:6" x14ac:dyDescent="0.25">
      <c r="F1022" s="21"/>
    </row>
    <row r="1023" spans="6:6" x14ac:dyDescent="0.25">
      <c r="F1023" s="21"/>
    </row>
    <row r="1024" spans="6:6" x14ac:dyDescent="0.25">
      <c r="F1024" s="21"/>
    </row>
    <row r="1025" spans="6:6" x14ac:dyDescent="0.25">
      <c r="F1025" s="21"/>
    </row>
    <row r="1026" spans="6:6" x14ac:dyDescent="0.25">
      <c r="F1026" s="21"/>
    </row>
    <row r="1027" spans="6:6" x14ac:dyDescent="0.25">
      <c r="F1027" s="21"/>
    </row>
    <row r="1028" spans="6:6" x14ac:dyDescent="0.25">
      <c r="F1028" s="21"/>
    </row>
    <row r="1029" spans="6:6" x14ac:dyDescent="0.25">
      <c r="F1029" s="21"/>
    </row>
    <row r="1030" spans="6:6" x14ac:dyDescent="0.25">
      <c r="F1030" s="21"/>
    </row>
    <row r="1031" spans="6:6" x14ac:dyDescent="0.25">
      <c r="F1031" s="21"/>
    </row>
    <row r="1032" spans="6:6" x14ac:dyDescent="0.25">
      <c r="F1032" s="21"/>
    </row>
    <row r="1033" spans="6:6" x14ac:dyDescent="0.25">
      <c r="F1033" s="21"/>
    </row>
    <row r="1034" spans="6:6" x14ac:dyDescent="0.25">
      <c r="F1034" s="21"/>
    </row>
    <row r="1035" spans="6:6" x14ac:dyDescent="0.25">
      <c r="F1035" s="21"/>
    </row>
    <row r="1036" spans="6:6" x14ac:dyDescent="0.25">
      <c r="F1036" s="21"/>
    </row>
    <row r="1037" spans="6:6" x14ac:dyDescent="0.25">
      <c r="F1037" s="21"/>
    </row>
    <row r="1038" spans="6:6" x14ac:dyDescent="0.25">
      <c r="F1038" s="21"/>
    </row>
    <row r="1039" spans="6:6" x14ac:dyDescent="0.25">
      <c r="F1039" s="21"/>
    </row>
    <row r="1040" spans="6:6" x14ac:dyDescent="0.25">
      <c r="F1040" s="21"/>
    </row>
    <row r="1041" spans="6:6" x14ac:dyDescent="0.25">
      <c r="F1041" s="21"/>
    </row>
    <row r="1042" spans="6:6" x14ac:dyDescent="0.25">
      <c r="F1042" s="21"/>
    </row>
    <row r="1043" spans="6:6" x14ac:dyDescent="0.25">
      <c r="F1043" s="21"/>
    </row>
    <row r="1044" spans="6:6" x14ac:dyDescent="0.25">
      <c r="F1044" s="21"/>
    </row>
    <row r="1045" spans="6:6" x14ac:dyDescent="0.25">
      <c r="F1045" s="21"/>
    </row>
    <row r="1046" spans="6:6" x14ac:dyDescent="0.25">
      <c r="F1046" s="21"/>
    </row>
    <row r="1047" spans="6:6" x14ac:dyDescent="0.25">
      <c r="F1047" s="21"/>
    </row>
    <row r="1048" spans="6:6" x14ac:dyDescent="0.25">
      <c r="F1048" s="21"/>
    </row>
    <row r="1049" spans="6:6" x14ac:dyDescent="0.25">
      <c r="F1049" s="21"/>
    </row>
    <row r="1050" spans="6:6" x14ac:dyDescent="0.25">
      <c r="F1050" s="21"/>
    </row>
    <row r="1051" spans="6:6" x14ac:dyDescent="0.25">
      <c r="F1051" s="21"/>
    </row>
    <row r="1052" spans="6:6" x14ac:dyDescent="0.25">
      <c r="F1052" s="21"/>
    </row>
    <row r="1053" spans="6:6" x14ac:dyDescent="0.25">
      <c r="F1053" s="21"/>
    </row>
    <row r="1054" spans="6:6" x14ac:dyDescent="0.25">
      <c r="F1054" s="21"/>
    </row>
    <row r="1055" spans="6:6" x14ac:dyDescent="0.25">
      <c r="F1055" s="21"/>
    </row>
    <row r="1056" spans="6:6" x14ac:dyDescent="0.25">
      <c r="F1056" s="21"/>
    </row>
    <row r="1057" spans="6:6" x14ac:dyDescent="0.25">
      <c r="F1057" s="21"/>
    </row>
    <row r="1058" spans="6:6" x14ac:dyDescent="0.25">
      <c r="F1058" s="21"/>
    </row>
    <row r="1059" spans="6:6" x14ac:dyDescent="0.25">
      <c r="F1059" s="21"/>
    </row>
    <row r="1060" spans="6:6" x14ac:dyDescent="0.25">
      <c r="F1060" s="21"/>
    </row>
    <row r="1061" spans="6:6" x14ac:dyDescent="0.25">
      <c r="F1061" s="21"/>
    </row>
    <row r="1062" spans="6:6" x14ac:dyDescent="0.25">
      <c r="F1062" s="21"/>
    </row>
    <row r="1063" spans="6:6" x14ac:dyDescent="0.25">
      <c r="F1063" s="21"/>
    </row>
    <row r="1064" spans="6:6" x14ac:dyDescent="0.25">
      <c r="F1064" s="21"/>
    </row>
    <row r="1065" spans="6:6" x14ac:dyDescent="0.25">
      <c r="F1065" s="21"/>
    </row>
    <row r="1066" spans="6:6" x14ac:dyDescent="0.25">
      <c r="F1066" s="21"/>
    </row>
    <row r="1067" spans="6:6" x14ac:dyDescent="0.25">
      <c r="F1067" s="21"/>
    </row>
    <row r="1068" spans="6:6" x14ac:dyDescent="0.25">
      <c r="F1068" s="21"/>
    </row>
    <row r="1069" spans="6:6" x14ac:dyDescent="0.25">
      <c r="F1069" s="21"/>
    </row>
    <row r="1070" spans="6:6" x14ac:dyDescent="0.25">
      <c r="F1070" s="21"/>
    </row>
    <row r="1071" spans="6:6" x14ac:dyDescent="0.25">
      <c r="F1071" s="21"/>
    </row>
    <row r="1072" spans="6:6" x14ac:dyDescent="0.25">
      <c r="F1072" s="21"/>
    </row>
    <row r="1073" spans="6:6" x14ac:dyDescent="0.25">
      <c r="F1073" s="21"/>
    </row>
    <row r="1074" spans="6:6" x14ac:dyDescent="0.25">
      <c r="F1074" s="21"/>
    </row>
    <row r="1075" spans="6:6" x14ac:dyDescent="0.25">
      <c r="F1075" s="21"/>
    </row>
    <row r="1076" spans="6:6" x14ac:dyDescent="0.25">
      <c r="F1076" s="21"/>
    </row>
    <row r="1077" spans="6:6" x14ac:dyDescent="0.25">
      <c r="F1077" s="21"/>
    </row>
    <row r="1078" spans="6:6" x14ac:dyDescent="0.25">
      <c r="F1078" s="21"/>
    </row>
    <row r="1079" spans="6:6" x14ac:dyDescent="0.25">
      <c r="F1079" s="21"/>
    </row>
    <row r="1080" spans="6:6" x14ac:dyDescent="0.25">
      <c r="F1080" s="21"/>
    </row>
    <row r="1081" spans="6:6" x14ac:dyDescent="0.25">
      <c r="F1081" s="21"/>
    </row>
    <row r="1082" spans="6:6" x14ac:dyDescent="0.25">
      <c r="F1082" s="21"/>
    </row>
    <row r="1083" spans="6:6" x14ac:dyDescent="0.25">
      <c r="F1083" s="21"/>
    </row>
    <row r="1084" spans="6:6" x14ac:dyDescent="0.25">
      <c r="F1084" s="21"/>
    </row>
    <row r="1085" spans="6:6" x14ac:dyDescent="0.25">
      <c r="F1085" s="21"/>
    </row>
    <row r="1086" spans="6:6" x14ac:dyDescent="0.25">
      <c r="F1086" s="21"/>
    </row>
    <row r="1087" spans="6:6" x14ac:dyDescent="0.25">
      <c r="F1087" s="21"/>
    </row>
    <row r="1088" spans="6:6" x14ac:dyDescent="0.25">
      <c r="F1088" s="21"/>
    </row>
    <row r="1089" spans="5:6" x14ac:dyDescent="0.25">
      <c r="F1089" s="21"/>
    </row>
    <row r="1090" spans="5:6" x14ac:dyDescent="0.25">
      <c r="F1090" s="21"/>
    </row>
    <row r="1091" spans="5:6" x14ac:dyDescent="0.25">
      <c r="F1091" s="21"/>
    </row>
    <row r="1092" spans="5:6" x14ac:dyDescent="0.25">
      <c r="F1092" s="21"/>
    </row>
    <row r="1093" spans="5:6" x14ac:dyDescent="0.25">
      <c r="F1093" s="21"/>
    </row>
    <row r="1094" spans="5:6" x14ac:dyDescent="0.25">
      <c r="F1094" s="21"/>
    </row>
    <row r="1095" spans="5:6" x14ac:dyDescent="0.25">
      <c r="F1095" s="21"/>
    </row>
    <row r="1096" spans="5:6" x14ac:dyDescent="0.25">
      <c r="F1096" s="21"/>
    </row>
    <row r="1097" spans="5:6" x14ac:dyDescent="0.25">
      <c r="E1097" s="3"/>
      <c r="F1097" s="21"/>
    </row>
    <row r="1098" spans="5:6" x14ac:dyDescent="0.25">
      <c r="F1098" s="21"/>
    </row>
    <row r="1099" spans="5:6" x14ac:dyDescent="0.25">
      <c r="F1099" s="21"/>
    </row>
    <row r="1100" spans="5:6" x14ac:dyDescent="0.25">
      <c r="F1100" s="21"/>
    </row>
    <row r="1101" spans="5:6" x14ac:dyDescent="0.25">
      <c r="F1101" s="21"/>
    </row>
    <row r="1102" spans="5:6" x14ac:dyDescent="0.25">
      <c r="F1102" s="21"/>
    </row>
    <row r="1103" spans="5:6" x14ac:dyDescent="0.25">
      <c r="F1103" s="21"/>
    </row>
    <row r="1104" spans="5:6" x14ac:dyDescent="0.25">
      <c r="F1104" s="21"/>
    </row>
    <row r="1105" spans="6:6" x14ac:dyDescent="0.25">
      <c r="F1105" s="21"/>
    </row>
    <row r="1106" spans="6:6" x14ac:dyDescent="0.25">
      <c r="F1106" s="21"/>
    </row>
    <row r="1107" spans="6:6" x14ac:dyDescent="0.25">
      <c r="F1107" s="21"/>
    </row>
    <row r="1108" spans="6:6" x14ac:dyDescent="0.25">
      <c r="F1108" s="21"/>
    </row>
    <row r="1109" spans="6:6" x14ac:dyDescent="0.25">
      <c r="F1109" s="21"/>
    </row>
    <row r="1110" spans="6:6" x14ac:dyDescent="0.25">
      <c r="F1110" s="21"/>
    </row>
    <row r="1111" spans="6:6" x14ac:dyDescent="0.25">
      <c r="F1111" s="21"/>
    </row>
    <row r="1112" spans="6:6" x14ac:dyDescent="0.25">
      <c r="F1112" s="21"/>
    </row>
    <row r="1113" spans="6:6" x14ac:dyDescent="0.25">
      <c r="F1113" s="21"/>
    </row>
    <row r="1114" spans="6:6" x14ac:dyDescent="0.25">
      <c r="F1114" s="21"/>
    </row>
    <row r="1115" spans="6:6" x14ac:dyDescent="0.25">
      <c r="F1115" s="21"/>
    </row>
    <row r="1116" spans="6:6" x14ac:dyDescent="0.25">
      <c r="F1116" s="21"/>
    </row>
    <row r="1117" spans="6:6" x14ac:dyDescent="0.25">
      <c r="F1117" s="21"/>
    </row>
    <row r="1118" spans="6:6" x14ac:dyDescent="0.25">
      <c r="F1118" s="21"/>
    </row>
    <row r="1119" spans="6:6" x14ac:dyDescent="0.25">
      <c r="F1119" s="21"/>
    </row>
    <row r="1120" spans="6:6" x14ac:dyDescent="0.25">
      <c r="F1120" s="21"/>
    </row>
    <row r="1121" spans="6:6" x14ac:dyDescent="0.25">
      <c r="F1121" s="21"/>
    </row>
    <row r="1122" spans="6:6" x14ac:dyDescent="0.25">
      <c r="F1122" s="21"/>
    </row>
    <row r="1123" spans="6:6" x14ac:dyDescent="0.25">
      <c r="F1123" s="21"/>
    </row>
    <row r="1124" spans="6:6" x14ac:dyDescent="0.25">
      <c r="F1124" s="21"/>
    </row>
    <row r="1125" spans="6:6" x14ac:dyDescent="0.25">
      <c r="F1125" s="21"/>
    </row>
    <row r="1126" spans="6:6" x14ac:dyDescent="0.25">
      <c r="F1126" s="21"/>
    </row>
    <row r="1127" spans="6:6" x14ac:dyDescent="0.25">
      <c r="F1127" s="21"/>
    </row>
    <row r="1128" spans="6:6" x14ac:dyDescent="0.25">
      <c r="F1128" s="21"/>
    </row>
    <row r="1129" spans="6:6" x14ac:dyDescent="0.25">
      <c r="F1129" s="21"/>
    </row>
    <row r="1130" spans="6:6" x14ac:dyDescent="0.25">
      <c r="F1130" s="21"/>
    </row>
    <row r="1131" spans="6:6" x14ac:dyDescent="0.25">
      <c r="F1131" s="21"/>
    </row>
    <row r="1132" spans="6:6" x14ac:dyDescent="0.25">
      <c r="F1132" s="21"/>
    </row>
    <row r="1133" spans="6:6" x14ac:dyDescent="0.25">
      <c r="F1133" s="21"/>
    </row>
    <row r="1134" spans="6:6" x14ac:dyDescent="0.25">
      <c r="F1134" s="21"/>
    </row>
    <row r="1135" spans="6:6" x14ac:dyDescent="0.25">
      <c r="F1135" s="21"/>
    </row>
    <row r="1136" spans="6:6" x14ac:dyDescent="0.25">
      <c r="F1136" s="21"/>
    </row>
    <row r="1137" spans="6:6" x14ac:dyDescent="0.25">
      <c r="F1137" s="21"/>
    </row>
    <row r="1138" spans="6:6" x14ac:dyDescent="0.25">
      <c r="F1138" s="21"/>
    </row>
    <row r="1139" spans="6:6" x14ac:dyDescent="0.25">
      <c r="F1139" s="21"/>
    </row>
    <row r="1140" spans="6:6" x14ac:dyDescent="0.25">
      <c r="F1140" s="21"/>
    </row>
    <row r="1141" spans="6:6" x14ac:dyDescent="0.25">
      <c r="F1141" s="21"/>
    </row>
    <row r="1142" spans="6:6" x14ac:dyDescent="0.25">
      <c r="F1142" s="21"/>
    </row>
    <row r="1143" spans="6:6" x14ac:dyDescent="0.25">
      <c r="F1143" s="21"/>
    </row>
    <row r="1144" spans="6:6" x14ac:dyDescent="0.25">
      <c r="F1144" s="21"/>
    </row>
    <row r="1145" spans="6:6" x14ac:dyDescent="0.25">
      <c r="F1145" s="21"/>
    </row>
    <row r="1146" spans="6:6" x14ac:dyDescent="0.25">
      <c r="F1146" s="21"/>
    </row>
    <row r="1147" spans="6:6" x14ac:dyDescent="0.25">
      <c r="F1147" s="21"/>
    </row>
    <row r="1148" spans="6:6" x14ac:dyDescent="0.25">
      <c r="F1148" s="21"/>
    </row>
    <row r="1149" spans="6:6" x14ac:dyDescent="0.25">
      <c r="F1149" s="21"/>
    </row>
    <row r="1150" spans="6:6" x14ac:dyDescent="0.25">
      <c r="F1150" s="21"/>
    </row>
    <row r="1151" spans="6:6" x14ac:dyDescent="0.25">
      <c r="F1151" s="21"/>
    </row>
    <row r="1152" spans="6:6" x14ac:dyDescent="0.25">
      <c r="F1152" s="21"/>
    </row>
    <row r="1153" spans="6:6" x14ac:dyDescent="0.25">
      <c r="F1153" s="21"/>
    </row>
    <row r="1154" spans="6:6" x14ac:dyDescent="0.25">
      <c r="F1154" s="21"/>
    </row>
    <row r="1155" spans="6:6" x14ac:dyDescent="0.25">
      <c r="F1155" s="21"/>
    </row>
    <row r="1156" spans="6:6" x14ac:dyDescent="0.25">
      <c r="F1156" s="21"/>
    </row>
    <row r="1157" spans="6:6" x14ac:dyDescent="0.25">
      <c r="F1157" s="21"/>
    </row>
    <row r="1158" spans="6:6" x14ac:dyDescent="0.25">
      <c r="F1158" s="21"/>
    </row>
    <row r="1159" spans="6:6" x14ac:dyDescent="0.25">
      <c r="F1159" s="21"/>
    </row>
    <row r="1160" spans="6:6" x14ac:dyDescent="0.25">
      <c r="F1160" s="21"/>
    </row>
    <row r="1161" spans="6:6" x14ac:dyDescent="0.25">
      <c r="F1161" s="21"/>
    </row>
    <row r="1162" spans="6:6" x14ac:dyDescent="0.25">
      <c r="F1162" s="21"/>
    </row>
    <row r="1163" spans="6:6" x14ac:dyDescent="0.25">
      <c r="F1163" s="21"/>
    </row>
    <row r="1164" spans="6:6" x14ac:dyDescent="0.25">
      <c r="F1164" s="21"/>
    </row>
    <row r="1165" spans="6:6" x14ac:dyDescent="0.25">
      <c r="F1165" s="21"/>
    </row>
    <row r="1166" spans="6:6" x14ac:dyDescent="0.25">
      <c r="F1166" s="21"/>
    </row>
    <row r="1167" spans="6:6" x14ac:dyDescent="0.25">
      <c r="F1167" s="21"/>
    </row>
    <row r="1168" spans="6:6" x14ac:dyDescent="0.25">
      <c r="F1168" s="21"/>
    </row>
    <row r="1169" spans="6:6" x14ac:dyDescent="0.25">
      <c r="F1169" s="21"/>
    </row>
    <row r="1170" spans="6:6" x14ac:dyDescent="0.25">
      <c r="F1170" s="21"/>
    </row>
    <row r="1171" spans="6:6" x14ac:dyDescent="0.25">
      <c r="F1171" s="21"/>
    </row>
    <row r="1172" spans="6:6" x14ac:dyDescent="0.25">
      <c r="F1172" s="21"/>
    </row>
    <row r="1173" spans="6:6" x14ac:dyDescent="0.25">
      <c r="F1173" s="21"/>
    </row>
    <row r="1174" spans="6:6" x14ac:dyDescent="0.25">
      <c r="F1174" s="21"/>
    </row>
    <row r="1175" spans="6:6" x14ac:dyDescent="0.25">
      <c r="F1175" s="21"/>
    </row>
    <row r="1176" spans="6:6" x14ac:dyDescent="0.25">
      <c r="F1176" s="21"/>
    </row>
    <row r="1177" spans="6:6" x14ac:dyDescent="0.25">
      <c r="F1177" s="21"/>
    </row>
    <row r="1178" spans="6:6" x14ac:dyDescent="0.25">
      <c r="F1178" s="21"/>
    </row>
    <row r="1179" spans="6:6" x14ac:dyDescent="0.25">
      <c r="F1179" s="21"/>
    </row>
    <row r="1180" spans="6:6" x14ac:dyDescent="0.25">
      <c r="F1180" s="21"/>
    </row>
    <row r="1181" spans="6:6" x14ac:dyDescent="0.25">
      <c r="F1181" s="21"/>
    </row>
    <row r="1182" spans="6:6" x14ac:dyDescent="0.25">
      <c r="F1182" s="21"/>
    </row>
    <row r="1183" spans="6:6" x14ac:dyDescent="0.25">
      <c r="F1183" s="21"/>
    </row>
    <row r="1184" spans="6:6" x14ac:dyDescent="0.25">
      <c r="F1184" s="21"/>
    </row>
    <row r="1185" spans="6:6" x14ac:dyDescent="0.25">
      <c r="F1185" s="21"/>
    </row>
    <row r="1186" spans="6:6" x14ac:dyDescent="0.25">
      <c r="F1186" s="21"/>
    </row>
    <row r="1187" spans="6:6" x14ac:dyDescent="0.25">
      <c r="F1187" s="21"/>
    </row>
    <row r="1188" spans="6:6" x14ac:dyDescent="0.25">
      <c r="F1188" s="21"/>
    </row>
    <row r="1189" spans="6:6" x14ac:dyDescent="0.25">
      <c r="F1189" s="21"/>
    </row>
    <row r="1190" spans="6:6" x14ac:dyDescent="0.25">
      <c r="F1190" s="21"/>
    </row>
    <row r="1191" spans="6:6" x14ac:dyDescent="0.25">
      <c r="F1191" s="21"/>
    </row>
    <row r="1192" spans="6:6" x14ac:dyDescent="0.25">
      <c r="F1192" s="21"/>
    </row>
    <row r="1193" spans="6:6" x14ac:dyDescent="0.25">
      <c r="F1193" s="21"/>
    </row>
    <row r="1194" spans="6:6" x14ac:dyDescent="0.25">
      <c r="F1194" s="21"/>
    </row>
    <row r="1195" spans="6:6" x14ac:dyDescent="0.25">
      <c r="F1195" s="21"/>
    </row>
    <row r="1196" spans="6:6" x14ac:dyDescent="0.25">
      <c r="F1196" s="21"/>
    </row>
    <row r="1197" spans="6:6" x14ac:dyDescent="0.25">
      <c r="F1197" s="21"/>
    </row>
    <row r="1198" spans="6:6" x14ac:dyDescent="0.25">
      <c r="F1198" s="21"/>
    </row>
    <row r="1199" spans="6:6" x14ac:dyDescent="0.25">
      <c r="F1199" s="21"/>
    </row>
    <row r="1200" spans="6:6" x14ac:dyDescent="0.25">
      <c r="F1200" s="21"/>
    </row>
    <row r="1201" spans="5:6" x14ac:dyDescent="0.25">
      <c r="F1201" s="21"/>
    </row>
    <row r="1202" spans="5:6" x14ac:dyDescent="0.25">
      <c r="F1202" s="21"/>
    </row>
    <row r="1203" spans="5:6" x14ac:dyDescent="0.25">
      <c r="F1203" s="21"/>
    </row>
    <row r="1204" spans="5:6" x14ac:dyDescent="0.25">
      <c r="F1204" s="21"/>
    </row>
    <row r="1205" spans="5:6" x14ac:dyDescent="0.25">
      <c r="F1205" s="21"/>
    </row>
    <row r="1206" spans="5:6" x14ac:dyDescent="0.25">
      <c r="F1206" s="21"/>
    </row>
    <row r="1207" spans="5:6" x14ac:dyDescent="0.25">
      <c r="F1207" s="21"/>
    </row>
    <row r="1208" spans="5:6" x14ac:dyDescent="0.25">
      <c r="F1208" s="21"/>
    </row>
    <row r="1209" spans="5:6" x14ac:dyDescent="0.25">
      <c r="F1209" s="21"/>
    </row>
    <row r="1210" spans="5:6" x14ac:dyDescent="0.25">
      <c r="F1210" s="21"/>
    </row>
    <row r="1211" spans="5:6" x14ac:dyDescent="0.25">
      <c r="E1211" s="3"/>
      <c r="F1211" s="21"/>
    </row>
    <row r="1212" spans="5:6" x14ac:dyDescent="0.25">
      <c r="F1212" s="21"/>
    </row>
    <row r="1213" spans="5:6" x14ac:dyDescent="0.25">
      <c r="F1213" s="21"/>
    </row>
    <row r="1214" spans="5:6" x14ac:dyDescent="0.25">
      <c r="F1214" s="21"/>
    </row>
    <row r="1215" spans="5:6" x14ac:dyDescent="0.25">
      <c r="F1215" s="21"/>
    </row>
    <row r="1216" spans="5:6" x14ac:dyDescent="0.25">
      <c r="F1216" s="21"/>
    </row>
    <row r="1217" spans="6:6" x14ac:dyDescent="0.25">
      <c r="F1217" s="21"/>
    </row>
    <row r="1218" spans="6:6" x14ac:dyDescent="0.25">
      <c r="F1218" s="21"/>
    </row>
    <row r="1219" spans="6:6" x14ac:dyDescent="0.25">
      <c r="F1219" s="21"/>
    </row>
    <row r="1220" spans="6:6" x14ac:dyDescent="0.25">
      <c r="F1220" s="21"/>
    </row>
    <row r="1221" spans="6:6" x14ac:dyDescent="0.25">
      <c r="F1221" s="21"/>
    </row>
    <row r="1222" spans="6:6" x14ac:dyDescent="0.25">
      <c r="F1222" s="21"/>
    </row>
    <row r="1223" spans="6:6" x14ac:dyDescent="0.25">
      <c r="F1223" s="21"/>
    </row>
    <row r="1224" spans="6:6" x14ac:dyDescent="0.25">
      <c r="F1224" s="21"/>
    </row>
    <row r="1225" spans="6:6" x14ac:dyDescent="0.25">
      <c r="F1225" s="21"/>
    </row>
    <row r="1226" spans="6:6" x14ac:dyDescent="0.25">
      <c r="F1226" s="21"/>
    </row>
    <row r="1227" spans="6:6" x14ac:dyDescent="0.25">
      <c r="F1227" s="21"/>
    </row>
    <row r="1228" spans="6:6" x14ac:dyDescent="0.25">
      <c r="F1228" s="21"/>
    </row>
    <row r="1229" spans="6:6" x14ac:dyDescent="0.25">
      <c r="F1229" s="21"/>
    </row>
    <row r="1230" spans="6:6" x14ac:dyDescent="0.25">
      <c r="F1230" s="21"/>
    </row>
    <row r="1231" spans="6:6" x14ac:dyDescent="0.25">
      <c r="F1231" s="21"/>
    </row>
    <row r="1232" spans="6:6" x14ac:dyDescent="0.25">
      <c r="F1232" s="21"/>
    </row>
    <row r="1233" spans="6:6" x14ac:dyDescent="0.25">
      <c r="F1233" s="21"/>
    </row>
    <row r="1234" spans="6:6" x14ac:dyDescent="0.25">
      <c r="F1234" s="21"/>
    </row>
    <row r="1235" spans="6:6" x14ac:dyDescent="0.25">
      <c r="F1235" s="21"/>
    </row>
    <row r="1236" spans="6:6" x14ac:dyDescent="0.25">
      <c r="F1236" s="21"/>
    </row>
    <row r="1237" spans="6:6" x14ac:dyDescent="0.25">
      <c r="F1237" s="21"/>
    </row>
    <row r="1238" spans="6:6" x14ac:dyDescent="0.25">
      <c r="F1238" s="21"/>
    </row>
    <row r="1239" spans="6:6" x14ac:dyDescent="0.25">
      <c r="F1239" s="21"/>
    </row>
    <row r="1240" spans="6:6" x14ac:dyDescent="0.25">
      <c r="F1240" s="21"/>
    </row>
    <row r="1241" spans="6:6" x14ac:dyDescent="0.25">
      <c r="F1241" s="21"/>
    </row>
    <row r="1242" spans="6:6" x14ac:dyDescent="0.25">
      <c r="F1242" s="21"/>
    </row>
    <row r="1243" spans="6:6" x14ac:dyDescent="0.25">
      <c r="F1243" s="21"/>
    </row>
    <row r="1244" spans="6:6" x14ac:dyDescent="0.25">
      <c r="F1244" s="21"/>
    </row>
    <row r="1245" spans="6:6" x14ac:dyDescent="0.25">
      <c r="F1245" s="21"/>
    </row>
    <row r="1246" spans="6:6" x14ac:dyDescent="0.25">
      <c r="F1246" s="21"/>
    </row>
    <row r="1247" spans="6:6" x14ac:dyDescent="0.25">
      <c r="F1247" s="21"/>
    </row>
    <row r="1248" spans="6:6" x14ac:dyDescent="0.25">
      <c r="F1248" s="21"/>
    </row>
    <row r="1249" spans="6:6" x14ac:dyDescent="0.25">
      <c r="F1249" s="21"/>
    </row>
    <row r="1250" spans="6:6" x14ac:dyDescent="0.25">
      <c r="F1250" s="21"/>
    </row>
    <row r="1251" spans="6:6" x14ac:dyDescent="0.25">
      <c r="F1251" s="21"/>
    </row>
    <row r="1252" spans="6:6" x14ac:dyDescent="0.25">
      <c r="F1252" s="21"/>
    </row>
    <row r="1253" spans="6:6" x14ac:dyDescent="0.25">
      <c r="F1253" s="21"/>
    </row>
    <row r="1254" spans="6:6" x14ac:dyDescent="0.25">
      <c r="F1254" s="21"/>
    </row>
    <row r="1255" spans="6:6" x14ac:dyDescent="0.25">
      <c r="F1255" s="21"/>
    </row>
    <row r="1256" spans="6:6" x14ac:dyDescent="0.25">
      <c r="F1256" s="21"/>
    </row>
    <row r="1257" spans="6:6" x14ac:dyDescent="0.25">
      <c r="F1257" s="21"/>
    </row>
    <row r="1258" spans="6:6" x14ac:dyDescent="0.25">
      <c r="F1258" s="21"/>
    </row>
    <row r="1259" spans="6:6" x14ac:dyDescent="0.25">
      <c r="F1259" s="21"/>
    </row>
    <row r="1260" spans="6:6" x14ac:dyDescent="0.25">
      <c r="F1260" s="21"/>
    </row>
    <row r="1261" spans="6:6" x14ac:dyDescent="0.25">
      <c r="F1261" s="21"/>
    </row>
    <row r="1262" spans="6:6" x14ac:dyDescent="0.25">
      <c r="F1262" s="21"/>
    </row>
    <row r="1263" spans="6:6" x14ac:dyDescent="0.25">
      <c r="F1263" s="21"/>
    </row>
    <row r="1264" spans="6:6" x14ac:dyDescent="0.25">
      <c r="F1264" s="21"/>
    </row>
    <row r="1265" spans="6:6" x14ac:dyDescent="0.25">
      <c r="F1265" s="21"/>
    </row>
    <row r="1266" spans="6:6" x14ac:dyDescent="0.25">
      <c r="F1266" s="21"/>
    </row>
    <row r="1267" spans="6:6" x14ac:dyDescent="0.25">
      <c r="F1267" s="21"/>
    </row>
    <row r="1268" spans="6:6" x14ac:dyDescent="0.25">
      <c r="F1268" s="21"/>
    </row>
    <row r="1269" spans="6:6" x14ac:dyDescent="0.25">
      <c r="F1269" s="21"/>
    </row>
    <row r="1270" spans="6:6" x14ac:dyDescent="0.25">
      <c r="F1270" s="21"/>
    </row>
    <row r="1271" spans="6:6" x14ac:dyDescent="0.25">
      <c r="F1271" s="21"/>
    </row>
    <row r="1272" spans="6:6" x14ac:dyDescent="0.25">
      <c r="F1272" s="21"/>
    </row>
    <row r="1273" spans="6:6" x14ac:dyDescent="0.25">
      <c r="F1273" s="21"/>
    </row>
    <row r="1274" spans="6:6" x14ac:dyDescent="0.25">
      <c r="F1274" s="21"/>
    </row>
    <row r="1275" spans="6:6" x14ac:dyDescent="0.25">
      <c r="F1275" s="21"/>
    </row>
    <row r="1276" spans="6:6" x14ac:dyDescent="0.25">
      <c r="F1276" s="21"/>
    </row>
    <row r="1277" spans="6:6" x14ac:dyDescent="0.25">
      <c r="F1277" s="21"/>
    </row>
    <row r="1278" spans="6:6" x14ac:dyDescent="0.25">
      <c r="F1278" s="21"/>
    </row>
    <row r="1279" spans="6:6" x14ac:dyDescent="0.25">
      <c r="F1279" s="21"/>
    </row>
    <row r="1280" spans="6:6" x14ac:dyDescent="0.25">
      <c r="F1280" s="21"/>
    </row>
    <row r="1281" spans="6:6" x14ac:dyDescent="0.25">
      <c r="F1281" s="21"/>
    </row>
    <row r="1282" spans="6:6" x14ac:dyDescent="0.25">
      <c r="F1282" s="21"/>
    </row>
    <row r="1283" spans="6:6" x14ac:dyDescent="0.25">
      <c r="F1283" s="21"/>
    </row>
    <row r="1284" spans="6:6" x14ac:dyDescent="0.25">
      <c r="F1284" s="21"/>
    </row>
    <row r="1285" spans="6:6" x14ac:dyDescent="0.25">
      <c r="F1285" s="21"/>
    </row>
    <row r="1286" spans="6:6" x14ac:dyDescent="0.25">
      <c r="F1286" s="21"/>
    </row>
    <row r="1287" spans="6:6" x14ac:dyDescent="0.25">
      <c r="F1287" s="21"/>
    </row>
    <row r="1288" spans="6:6" x14ac:dyDescent="0.25">
      <c r="F1288" s="21"/>
    </row>
    <row r="1289" spans="6:6" x14ac:dyDescent="0.25">
      <c r="F1289" s="21"/>
    </row>
    <row r="1290" spans="6:6" x14ac:dyDescent="0.25">
      <c r="F1290" s="21"/>
    </row>
    <row r="1291" spans="6:6" x14ac:dyDescent="0.25">
      <c r="F1291" s="21"/>
    </row>
    <row r="1292" spans="6:6" x14ac:dyDescent="0.25">
      <c r="F1292" s="21"/>
    </row>
    <row r="1293" spans="6:6" x14ac:dyDescent="0.25">
      <c r="F1293" s="21"/>
    </row>
    <row r="1294" spans="6:6" x14ac:dyDescent="0.25">
      <c r="F1294" s="21"/>
    </row>
    <row r="1295" spans="6:6" x14ac:dyDescent="0.25">
      <c r="F1295" s="21"/>
    </row>
    <row r="1296" spans="6:6" x14ac:dyDescent="0.25">
      <c r="F1296" s="21"/>
    </row>
    <row r="1297" spans="5:6" x14ac:dyDescent="0.25">
      <c r="F1297" s="21"/>
    </row>
    <row r="1298" spans="5:6" x14ac:dyDescent="0.25">
      <c r="F1298" s="21"/>
    </row>
    <row r="1299" spans="5:6" x14ac:dyDescent="0.25">
      <c r="E1299" s="3"/>
      <c r="F1299" s="21"/>
    </row>
    <row r="1300" spans="5:6" x14ac:dyDescent="0.25">
      <c r="F1300" s="21"/>
    </row>
    <row r="1301" spans="5:6" x14ac:dyDescent="0.25">
      <c r="F1301" s="21"/>
    </row>
    <row r="1302" spans="5:6" x14ac:dyDescent="0.25">
      <c r="F1302" s="21"/>
    </row>
    <row r="1303" spans="5:6" x14ac:dyDescent="0.25">
      <c r="F1303" s="21"/>
    </row>
    <row r="1304" spans="5:6" x14ac:dyDescent="0.25">
      <c r="F1304" s="21"/>
    </row>
    <row r="1305" spans="5:6" x14ac:dyDescent="0.25">
      <c r="F1305" s="21"/>
    </row>
    <row r="1306" spans="5:6" x14ac:dyDescent="0.25">
      <c r="F1306" s="21"/>
    </row>
    <row r="1307" spans="5:6" x14ac:dyDescent="0.25">
      <c r="F1307" s="21"/>
    </row>
    <row r="1308" spans="5:6" x14ac:dyDescent="0.25">
      <c r="F1308" s="21"/>
    </row>
    <row r="1309" spans="5:6" x14ac:dyDescent="0.25">
      <c r="F1309" s="21"/>
    </row>
    <row r="1310" spans="5:6" x14ac:dyDescent="0.25">
      <c r="F1310" s="21"/>
    </row>
    <row r="1311" spans="5:6" x14ac:dyDescent="0.25">
      <c r="F1311" s="21"/>
    </row>
    <row r="1312" spans="5:6" x14ac:dyDescent="0.25">
      <c r="F1312" s="21"/>
    </row>
    <row r="1313" spans="6:6" x14ac:dyDescent="0.25">
      <c r="F1313" s="21"/>
    </row>
    <row r="1314" spans="6:6" x14ac:dyDescent="0.25">
      <c r="F1314" s="21"/>
    </row>
    <row r="1315" spans="6:6" x14ac:dyDescent="0.25">
      <c r="F1315" s="21"/>
    </row>
    <row r="1316" spans="6:6" x14ac:dyDescent="0.25">
      <c r="F1316" s="21"/>
    </row>
    <row r="1317" spans="6:6" x14ac:dyDescent="0.25">
      <c r="F1317" s="21"/>
    </row>
    <row r="1318" spans="6:6" x14ac:dyDescent="0.25">
      <c r="F1318" s="21"/>
    </row>
    <row r="1319" spans="6:6" x14ac:dyDescent="0.25">
      <c r="F1319" s="21"/>
    </row>
    <row r="1320" spans="6:6" x14ac:dyDescent="0.25">
      <c r="F1320" s="21"/>
    </row>
    <row r="1321" spans="6:6" x14ac:dyDescent="0.25">
      <c r="F1321" s="21"/>
    </row>
    <row r="1322" spans="6:6" x14ac:dyDescent="0.25">
      <c r="F1322" s="21"/>
    </row>
    <row r="1323" spans="6:6" x14ac:dyDescent="0.25">
      <c r="F1323" s="21"/>
    </row>
    <row r="1324" spans="6:6" x14ac:dyDescent="0.25">
      <c r="F1324" s="21"/>
    </row>
    <row r="1325" spans="6:6" x14ac:dyDescent="0.25">
      <c r="F1325" s="21"/>
    </row>
    <row r="1326" spans="6:6" x14ac:dyDescent="0.25">
      <c r="F1326" s="21"/>
    </row>
    <row r="1327" spans="6:6" x14ac:dyDescent="0.25">
      <c r="F1327" s="21"/>
    </row>
    <row r="1328" spans="6:6" x14ac:dyDescent="0.25">
      <c r="F1328" s="21"/>
    </row>
    <row r="1329" spans="6:6" x14ac:dyDescent="0.25">
      <c r="F1329" s="21"/>
    </row>
    <row r="1330" spans="6:6" x14ac:dyDescent="0.25">
      <c r="F1330" s="21"/>
    </row>
    <row r="1331" spans="6:6" x14ac:dyDescent="0.25">
      <c r="F1331" s="21"/>
    </row>
    <row r="1332" spans="6:6" x14ac:dyDescent="0.25">
      <c r="F1332" s="21"/>
    </row>
    <row r="1333" spans="6:6" x14ac:dyDescent="0.25">
      <c r="F1333" s="21"/>
    </row>
    <row r="1334" spans="6:6" x14ac:dyDescent="0.25">
      <c r="F1334" s="21"/>
    </row>
    <row r="1335" spans="6:6" x14ac:dyDescent="0.25">
      <c r="F1335" s="21"/>
    </row>
    <row r="1336" spans="6:6" x14ac:dyDescent="0.25">
      <c r="F1336" s="21"/>
    </row>
    <row r="1337" spans="6:6" x14ac:dyDescent="0.25">
      <c r="F1337" s="21"/>
    </row>
    <row r="1338" spans="6:6" x14ac:dyDescent="0.25">
      <c r="F1338" s="21"/>
    </row>
    <row r="1402" spans="3:12" x14ac:dyDescent="0.25">
      <c r="F1402" s="21"/>
    </row>
    <row r="1403" spans="3:12" x14ac:dyDescent="0.25">
      <c r="F1403" s="21"/>
    </row>
    <row r="1404" spans="3:12" x14ac:dyDescent="0.25">
      <c r="F1404" s="21"/>
    </row>
    <row r="1405" spans="3:12" x14ac:dyDescent="0.25">
      <c r="F1405" s="21"/>
    </row>
    <row r="1406" spans="3:12" x14ac:dyDescent="0.25">
      <c r="F1406" s="21"/>
    </row>
    <row r="1407" spans="3:12" x14ac:dyDescent="0.25">
      <c r="F1407" s="21"/>
    </row>
    <row r="1408" spans="3:12" x14ac:dyDescent="0.25">
      <c r="C1408" s="3"/>
      <c r="F1408" s="21"/>
      <c r="G1408" s="3"/>
      <c r="H1408" s="3"/>
      <c r="J1408" s="3"/>
      <c r="K1408" s="3"/>
      <c r="L1408" s="3"/>
    </row>
    <row r="1409" spans="1:12" x14ac:dyDescent="0.25">
      <c r="C1409" s="3"/>
      <c r="F1409" s="21"/>
      <c r="G1409" s="3"/>
      <c r="H1409" s="3"/>
      <c r="I1409" s="3"/>
      <c r="J1409" s="3"/>
      <c r="K1409" s="3"/>
      <c r="L1409" s="3"/>
    </row>
    <row r="1410" spans="1:12" x14ac:dyDescent="0.25">
      <c r="A1410" s="3"/>
      <c r="B1410" s="3"/>
      <c r="C1410" s="3"/>
      <c r="D1410" s="3"/>
      <c r="F1410" s="21"/>
      <c r="G1410" s="3"/>
      <c r="H1410" s="3"/>
      <c r="L1410" s="3"/>
    </row>
    <row r="1411" spans="1:12" x14ac:dyDescent="0.25">
      <c r="A1411" s="3"/>
      <c r="B1411" s="3"/>
      <c r="C1411" s="3"/>
      <c r="D1411" s="3"/>
      <c r="F1411" s="21"/>
      <c r="G1411" s="3"/>
      <c r="H1411" s="3"/>
      <c r="I1411" s="3"/>
      <c r="J1411" s="3"/>
      <c r="L1411" s="3"/>
    </row>
    <row r="1412" spans="1:12" x14ac:dyDescent="0.25">
      <c r="A1412" s="3"/>
      <c r="B1412" s="3"/>
      <c r="C1412" s="3"/>
      <c r="D1412" s="3"/>
      <c r="E1412" s="3"/>
      <c r="F1412" s="21"/>
      <c r="G1412" s="3"/>
      <c r="H1412" s="3"/>
      <c r="I1412" s="3"/>
      <c r="J1412" s="3"/>
      <c r="K1412" s="3"/>
      <c r="L1412" s="3"/>
    </row>
    <row r="1413" spans="1:12" x14ac:dyDescent="0.25">
      <c r="C1413" s="3"/>
      <c r="F1413" s="21"/>
      <c r="G1413" s="3"/>
      <c r="H1413" s="3"/>
      <c r="K1413" s="3"/>
      <c r="L1413" s="3"/>
    </row>
    <row r="1414" spans="1:12" x14ac:dyDescent="0.25">
      <c r="A1414" s="3"/>
      <c r="B1414" s="3"/>
      <c r="C1414" s="3"/>
      <c r="D1414" s="3"/>
      <c r="E1414" s="3"/>
      <c r="F1414" s="21"/>
      <c r="G1414" s="3"/>
      <c r="H1414" s="3"/>
      <c r="J1414" s="3"/>
      <c r="L1414" s="3"/>
    </row>
    <row r="1415" spans="1:12" x14ac:dyDescent="0.25">
      <c r="A1415" s="3"/>
      <c r="B1415" s="3"/>
      <c r="C1415" s="3"/>
      <c r="D1415" s="3"/>
      <c r="E1415" s="3"/>
      <c r="F1415" s="21"/>
      <c r="G1415" s="3"/>
      <c r="H1415" s="3"/>
      <c r="I1415" s="3"/>
      <c r="J1415" s="3"/>
      <c r="K1415" s="3"/>
      <c r="L1415" s="3"/>
    </row>
    <row r="1416" spans="1:12" x14ac:dyDescent="0.25">
      <c r="A1416" s="3"/>
      <c r="B1416" s="3"/>
      <c r="C1416" s="3"/>
      <c r="D1416" s="3"/>
      <c r="F1416" s="21"/>
      <c r="G1416" s="3"/>
      <c r="H1416" s="3"/>
      <c r="L1416" s="3"/>
    </row>
    <row r="1417" spans="1:12" x14ac:dyDescent="0.25">
      <c r="A1417" s="3"/>
      <c r="B1417" s="3"/>
      <c r="C1417" s="3"/>
      <c r="D1417" s="3"/>
      <c r="F1417" s="21"/>
      <c r="G1417" s="3"/>
      <c r="H1417" s="3"/>
      <c r="J1417" s="3"/>
      <c r="L1417" s="3"/>
    </row>
    <row r="1418" spans="1:12" x14ac:dyDescent="0.25">
      <c r="C1418" s="3"/>
      <c r="F1418" s="21"/>
      <c r="G1418" s="3"/>
      <c r="H1418" s="3"/>
      <c r="I1418" s="3"/>
      <c r="K1418" s="3"/>
      <c r="L1418" s="3"/>
    </row>
    <row r="1419" spans="1:12" x14ac:dyDescent="0.25">
      <c r="A1419" s="3"/>
      <c r="B1419" s="3"/>
      <c r="C1419" s="3"/>
      <c r="D1419" s="3"/>
      <c r="F1419" s="21"/>
      <c r="G1419" s="3"/>
      <c r="H1419" s="3"/>
      <c r="I1419" s="3"/>
      <c r="J1419" s="3"/>
      <c r="K1419" s="3"/>
      <c r="L1419" s="3"/>
    </row>
    <row r="1420" spans="1:12" x14ac:dyDescent="0.25">
      <c r="C1420" s="3"/>
      <c r="F1420" s="21"/>
      <c r="G1420" s="3"/>
      <c r="H1420" s="3"/>
      <c r="J1420" s="3"/>
      <c r="K1420" s="3"/>
      <c r="L1420" s="3"/>
    </row>
    <row r="1421" spans="1:12" x14ac:dyDescent="0.25">
      <c r="A1421" s="3"/>
      <c r="B1421" s="3"/>
      <c r="C1421" s="3"/>
      <c r="D1421" s="3"/>
      <c r="E1421" s="3"/>
      <c r="F1421" s="21"/>
      <c r="G1421" s="3"/>
      <c r="H1421" s="3"/>
      <c r="L1421" s="3"/>
    </row>
    <row r="1422" spans="1:12" x14ac:dyDescent="0.25">
      <c r="A1422" s="3"/>
      <c r="B1422" s="3"/>
      <c r="C1422" s="3"/>
      <c r="F1422" s="21"/>
      <c r="G1422" s="3"/>
      <c r="H1422" s="3"/>
      <c r="I1422" s="3"/>
      <c r="J1422" s="3"/>
      <c r="K1422" s="3"/>
      <c r="L1422" s="3"/>
    </row>
    <row r="1423" spans="1:12" x14ac:dyDescent="0.25">
      <c r="A1423" s="3"/>
      <c r="B1423" s="3"/>
      <c r="C1423" s="3"/>
      <c r="D1423" s="3"/>
      <c r="E1423" s="3"/>
      <c r="F1423" s="21"/>
      <c r="G1423" s="3"/>
      <c r="H1423" s="3"/>
      <c r="I1423" s="3"/>
      <c r="K1423" s="3"/>
      <c r="L1423" s="3"/>
    </row>
    <row r="1424" spans="1:12" x14ac:dyDescent="0.25">
      <c r="A1424" s="3"/>
      <c r="C1424" s="3"/>
      <c r="D1424" s="3"/>
      <c r="E1424" s="3"/>
      <c r="F1424" s="21"/>
      <c r="G1424" s="3"/>
      <c r="H1424" s="3"/>
      <c r="I1424" s="3"/>
      <c r="J1424" s="3"/>
      <c r="K1424" s="3"/>
      <c r="L1424" s="3"/>
    </row>
    <row r="1425" spans="1:12" x14ac:dyDescent="0.25">
      <c r="A1425" s="3"/>
      <c r="B1425" s="3"/>
      <c r="C1425" s="3"/>
      <c r="D1425" s="3"/>
      <c r="E1425" s="3"/>
      <c r="F1425" s="21"/>
      <c r="G1425" s="3"/>
      <c r="H1425" s="3"/>
      <c r="I1425" s="3"/>
      <c r="K1425" s="3"/>
      <c r="L1425" s="3"/>
    </row>
    <row r="1426" spans="1:12" x14ac:dyDescent="0.25">
      <c r="A1426" s="3"/>
      <c r="B1426" s="3"/>
      <c r="C1426" s="3"/>
      <c r="D1426" s="3"/>
      <c r="F1426" s="21"/>
      <c r="G1426" s="3"/>
      <c r="H1426" s="3"/>
      <c r="I1426" s="3"/>
      <c r="J1426" s="3"/>
      <c r="L1426" s="3"/>
    </row>
    <row r="1427" spans="1:12" x14ac:dyDescent="0.25">
      <c r="A1427" s="3"/>
      <c r="B1427" s="3"/>
      <c r="C1427" s="3"/>
      <c r="D1427" s="3"/>
      <c r="E1427" s="3"/>
      <c r="F1427" s="21"/>
      <c r="G1427" s="3"/>
      <c r="H1427" s="3"/>
      <c r="L1427" s="3"/>
    </row>
    <row r="1428" spans="1:12" x14ac:dyDescent="0.25">
      <c r="A1428" s="3"/>
      <c r="B1428" s="3"/>
      <c r="C1428" s="3"/>
      <c r="D1428" s="3"/>
      <c r="F1428" s="21"/>
      <c r="G1428" s="3"/>
      <c r="L1428" s="3"/>
    </row>
    <row r="1429" spans="1:12" x14ac:dyDescent="0.25">
      <c r="C1429" s="3"/>
      <c r="D1429" s="3"/>
      <c r="F1429" s="21"/>
      <c r="G1429" s="3"/>
      <c r="H1429" s="3"/>
      <c r="I1429" s="3"/>
      <c r="K1429" s="3"/>
      <c r="L1429" s="3"/>
    </row>
    <row r="1430" spans="1:12" x14ac:dyDescent="0.25">
      <c r="C1430" s="3"/>
      <c r="F1430" s="21"/>
      <c r="G1430" s="3"/>
      <c r="H1430" s="3"/>
      <c r="J1430" s="3"/>
      <c r="L1430" s="3"/>
    </row>
    <row r="1431" spans="1:12" x14ac:dyDescent="0.25">
      <c r="A1431" s="3"/>
      <c r="B1431" s="3"/>
      <c r="C1431" s="3"/>
      <c r="D1431" s="3"/>
      <c r="F1431" s="21"/>
      <c r="G1431" s="3"/>
      <c r="H1431" s="3"/>
      <c r="I1431" s="3"/>
      <c r="K1431" s="3"/>
      <c r="L1431" s="3"/>
    </row>
    <row r="1432" spans="1:12" x14ac:dyDescent="0.25">
      <c r="A1432" s="3"/>
      <c r="C1432" s="3"/>
      <c r="E1432" s="3"/>
      <c r="F1432" s="21"/>
      <c r="G1432" s="3"/>
      <c r="H1432" s="3"/>
      <c r="L1432" s="3"/>
    </row>
    <row r="1433" spans="1:12" x14ac:dyDescent="0.25">
      <c r="C1433" s="3"/>
      <c r="F1433" s="21"/>
      <c r="G1433" s="3"/>
      <c r="H1433" s="3"/>
      <c r="L1433" s="3"/>
    </row>
    <row r="1434" spans="1:12" x14ac:dyDescent="0.25">
      <c r="A1434" s="3"/>
      <c r="B1434" s="3"/>
      <c r="C1434" s="3"/>
      <c r="D1434" s="3"/>
      <c r="F1434" s="21"/>
      <c r="G1434" s="3"/>
      <c r="H1434" s="3"/>
      <c r="I1434" s="3"/>
      <c r="L1434" s="3"/>
    </row>
    <row r="1435" spans="1:12" x14ac:dyDescent="0.25">
      <c r="A1435" s="3"/>
      <c r="B1435" s="3"/>
      <c r="C1435" s="3"/>
      <c r="D1435" s="3"/>
      <c r="F1435" s="21"/>
      <c r="G1435" s="3"/>
      <c r="H1435" s="3"/>
      <c r="L1435" s="3"/>
    </row>
    <row r="1436" spans="1:12" x14ac:dyDescent="0.25">
      <c r="A1436" s="3"/>
      <c r="B1436" s="3"/>
      <c r="C1436" s="3"/>
      <c r="D1436" s="3"/>
      <c r="E1436" s="3"/>
      <c r="F1436" s="21"/>
      <c r="G1436" s="3"/>
      <c r="H1436" s="3"/>
      <c r="I1436" s="3"/>
      <c r="L1436" s="3"/>
    </row>
    <row r="1437" spans="1:12" x14ac:dyDescent="0.25">
      <c r="A1437" s="3"/>
      <c r="B1437" s="3"/>
      <c r="C1437" s="3"/>
      <c r="D1437" s="3"/>
      <c r="F1437" s="21"/>
      <c r="G1437" s="3"/>
      <c r="H1437" s="3"/>
      <c r="I1437" s="3"/>
      <c r="J1437" s="3"/>
      <c r="L1437" s="3"/>
    </row>
    <row r="1438" spans="1:12" x14ac:dyDescent="0.25">
      <c r="C1438" s="3"/>
      <c r="F1438" s="21"/>
      <c r="G1438" s="3"/>
      <c r="H1438" s="3"/>
      <c r="I1438" s="3"/>
      <c r="K1438" s="3"/>
      <c r="L1438" s="3"/>
    </row>
    <row r="1439" spans="1:12" x14ac:dyDescent="0.25">
      <c r="A1439" s="3"/>
      <c r="B1439" s="3"/>
      <c r="C1439" s="3"/>
      <c r="D1439" s="3"/>
      <c r="E1439" s="3"/>
      <c r="F1439" s="21"/>
      <c r="G1439" s="3"/>
      <c r="H1439" s="3"/>
      <c r="J1439" s="3"/>
      <c r="K1439" s="3"/>
      <c r="L1439" s="3"/>
    </row>
    <row r="1440" spans="1:12" x14ac:dyDescent="0.25">
      <c r="C1440" s="3"/>
      <c r="F1440" s="21"/>
      <c r="G1440" s="3"/>
      <c r="H1440" s="3"/>
      <c r="K1440" s="3"/>
      <c r="L1440" s="3"/>
    </row>
    <row r="1441" spans="1:12" x14ac:dyDescent="0.25">
      <c r="C1441" s="3"/>
      <c r="F1441" s="21"/>
      <c r="G1441" s="3"/>
      <c r="H1441" s="3"/>
      <c r="J1441" s="3"/>
      <c r="L1441" s="3"/>
    </row>
    <row r="1442" spans="1:12" x14ac:dyDescent="0.25">
      <c r="A1442" s="3"/>
      <c r="B1442" s="3"/>
      <c r="C1442" s="3"/>
      <c r="F1442" s="21"/>
      <c r="G1442" s="3"/>
      <c r="H1442" s="3"/>
      <c r="I1442" s="3"/>
      <c r="J1442" s="3"/>
      <c r="L1442" s="3"/>
    </row>
    <row r="1443" spans="1:12" x14ac:dyDescent="0.25">
      <c r="C1443" s="3"/>
      <c r="F1443" s="21"/>
      <c r="G1443" s="3"/>
      <c r="H1443" s="3"/>
      <c r="I1443" s="3"/>
      <c r="J1443" s="3"/>
      <c r="K1443" s="3"/>
      <c r="L1443" s="3"/>
    </row>
    <row r="1444" spans="1:12" x14ac:dyDescent="0.25">
      <c r="C1444" s="3"/>
      <c r="F1444" s="21"/>
      <c r="G1444" s="3"/>
      <c r="H1444" s="3"/>
      <c r="I1444" s="3"/>
      <c r="J1444" s="3"/>
      <c r="K1444" s="3"/>
      <c r="L1444" s="3"/>
    </row>
    <row r="1445" spans="1:12" x14ac:dyDescent="0.25">
      <c r="C1445" s="3"/>
      <c r="F1445" s="21"/>
      <c r="G1445" s="3"/>
      <c r="H1445" s="3"/>
      <c r="L1445" s="3"/>
    </row>
    <row r="1446" spans="1:12" x14ac:dyDescent="0.25">
      <c r="C1446" s="3"/>
      <c r="D1446" s="3"/>
      <c r="F1446" s="21"/>
      <c r="G1446" s="3"/>
      <c r="L1446" s="3"/>
    </row>
    <row r="1447" spans="1:12" x14ac:dyDescent="0.25">
      <c r="C1447" s="3"/>
      <c r="D1447" s="3"/>
      <c r="F1447" s="21"/>
      <c r="G1447" s="3"/>
      <c r="H1447" s="3"/>
      <c r="K1447" s="3"/>
      <c r="L1447" s="3"/>
    </row>
    <row r="1448" spans="1:12" x14ac:dyDescent="0.25">
      <c r="C1448" s="3"/>
      <c r="F1448" s="21"/>
      <c r="G1448" s="3"/>
      <c r="H1448" s="3"/>
      <c r="K1448" s="3"/>
      <c r="L1448" s="3"/>
    </row>
    <row r="1449" spans="1:12" x14ac:dyDescent="0.25">
      <c r="C1449" s="3"/>
      <c r="F1449" s="21"/>
      <c r="G1449" s="3"/>
      <c r="H1449" s="3"/>
      <c r="I1449" s="3"/>
      <c r="J1449" s="3"/>
      <c r="L1449" s="3"/>
    </row>
    <row r="1450" spans="1:12" x14ac:dyDescent="0.25">
      <c r="A1450" s="3"/>
      <c r="C1450" s="3"/>
      <c r="D1450" s="3"/>
      <c r="E1450" s="3"/>
      <c r="F1450" s="21"/>
      <c r="G1450" s="3"/>
      <c r="H1450" s="3"/>
      <c r="I1450" s="3"/>
      <c r="K1450" s="3"/>
      <c r="L1450" s="3"/>
    </row>
    <row r="1451" spans="1:12" x14ac:dyDescent="0.25">
      <c r="A1451" s="3"/>
      <c r="B1451" s="3"/>
      <c r="C1451" s="3"/>
      <c r="D1451" s="3"/>
      <c r="E1451" s="3"/>
      <c r="F1451" s="21"/>
      <c r="G1451" s="3"/>
      <c r="H1451" s="3"/>
      <c r="I1451" s="3"/>
      <c r="J1451" s="3"/>
      <c r="K1451" s="3"/>
      <c r="L1451" s="3"/>
    </row>
    <row r="1452" spans="1:12" x14ac:dyDescent="0.25">
      <c r="C1452" s="3"/>
      <c r="F1452" s="21"/>
      <c r="G1452" s="3"/>
      <c r="H1452" s="3"/>
      <c r="I1452" s="3"/>
      <c r="K1452" s="3"/>
      <c r="L1452" s="3"/>
    </row>
    <row r="1453" spans="1:12" x14ac:dyDescent="0.25">
      <c r="C1453" s="3"/>
      <c r="D1453" s="3"/>
      <c r="F1453" s="21"/>
      <c r="G1453" s="3"/>
      <c r="H1453" s="3"/>
      <c r="I1453" s="3"/>
      <c r="J1453" s="3"/>
      <c r="K1453" s="3"/>
      <c r="L1453" s="3"/>
    </row>
    <row r="1454" spans="1:12" x14ac:dyDescent="0.25">
      <c r="A1454" s="3"/>
      <c r="B1454" s="3"/>
      <c r="C1454" s="3"/>
      <c r="D1454" s="3"/>
      <c r="F1454" s="21"/>
      <c r="G1454" s="3"/>
      <c r="H1454" s="3"/>
      <c r="J1454" s="3"/>
      <c r="L1454" s="3"/>
    </row>
    <row r="1455" spans="1:12" x14ac:dyDescent="0.25">
      <c r="C1455" s="3"/>
      <c r="F1455" s="21"/>
      <c r="G1455" s="3"/>
      <c r="H1455" s="3"/>
      <c r="J1455" s="3"/>
      <c r="L1455" s="3"/>
    </row>
    <row r="1456" spans="1:12" x14ac:dyDescent="0.25">
      <c r="A1456" s="3"/>
      <c r="B1456" s="3"/>
      <c r="C1456" s="3"/>
      <c r="D1456" s="3"/>
      <c r="E1456" s="3"/>
      <c r="F1456" s="21"/>
      <c r="G1456" s="3"/>
      <c r="H1456" s="3"/>
      <c r="L1456" s="3"/>
    </row>
    <row r="1457" spans="1:12" x14ac:dyDescent="0.25">
      <c r="A1457" s="3"/>
      <c r="B1457" s="3"/>
      <c r="C1457" s="3"/>
      <c r="D1457" s="3"/>
      <c r="E1457" s="3"/>
      <c r="F1457" s="21"/>
      <c r="G1457" s="3"/>
      <c r="H1457" s="3"/>
      <c r="I1457" s="3"/>
      <c r="J1457" s="3"/>
      <c r="L1457" s="3"/>
    </row>
    <row r="1458" spans="1:12" x14ac:dyDescent="0.25">
      <c r="A1458" s="3"/>
      <c r="B1458" s="3"/>
      <c r="C1458" s="3"/>
      <c r="D1458" s="3"/>
      <c r="E1458" s="3"/>
      <c r="F1458" s="21"/>
      <c r="G1458" s="3"/>
      <c r="H1458" s="3"/>
      <c r="I1458" s="3"/>
      <c r="J1458" s="3"/>
      <c r="L1458" s="3"/>
    </row>
    <row r="1459" spans="1:12" x14ac:dyDescent="0.25">
      <c r="A1459" s="3"/>
      <c r="B1459" s="3"/>
      <c r="C1459" s="3"/>
      <c r="D1459" s="3"/>
      <c r="E1459" s="3"/>
      <c r="F1459" s="21"/>
      <c r="G1459" s="3"/>
      <c r="H1459" s="3"/>
      <c r="I1459" s="3"/>
      <c r="J1459" s="3"/>
      <c r="K1459" s="3"/>
      <c r="L1459" s="3"/>
    </row>
    <row r="1460" spans="1:12" x14ac:dyDescent="0.25">
      <c r="A1460" s="3"/>
      <c r="B1460" s="3"/>
      <c r="C1460" s="3"/>
      <c r="D1460" s="3"/>
      <c r="F1460" s="21"/>
      <c r="G1460" s="3"/>
      <c r="H1460" s="3"/>
      <c r="J1460" s="3"/>
      <c r="K1460" s="3"/>
      <c r="L1460" s="3"/>
    </row>
    <row r="1461" spans="1:12" x14ac:dyDescent="0.25">
      <c r="C1461" s="3"/>
      <c r="D1461" s="3"/>
      <c r="F1461" s="21"/>
      <c r="G1461" s="3"/>
      <c r="H1461" s="3"/>
      <c r="I1461" s="3"/>
      <c r="L1461" s="3"/>
    </row>
    <row r="1462" spans="1:12" x14ac:dyDescent="0.25">
      <c r="C1462" s="3"/>
      <c r="D1462" s="3"/>
      <c r="F1462" s="21"/>
      <c r="G1462" s="3"/>
      <c r="H1462" s="3"/>
      <c r="J1462" s="3"/>
      <c r="K1462" s="3"/>
      <c r="L1462" s="3"/>
    </row>
    <row r="1463" spans="1:12" x14ac:dyDescent="0.25">
      <c r="A1463" s="3"/>
      <c r="B1463" s="3"/>
      <c r="C1463" s="3"/>
      <c r="D1463" s="3"/>
      <c r="F1463" s="21"/>
      <c r="G1463" s="3"/>
      <c r="H1463" s="3"/>
      <c r="J1463" s="3"/>
      <c r="K1463" s="3"/>
      <c r="L1463" s="3"/>
    </row>
    <row r="1464" spans="1:12" x14ac:dyDescent="0.25">
      <c r="C1464" s="3"/>
      <c r="D1464" s="3"/>
      <c r="F1464" s="21"/>
      <c r="G1464" s="3"/>
      <c r="H1464" s="3"/>
      <c r="L1464" s="3"/>
    </row>
    <row r="1465" spans="1:12" x14ac:dyDescent="0.25">
      <c r="C1465" s="3"/>
      <c r="F1465" s="21"/>
      <c r="G1465" s="3"/>
      <c r="H1465" s="3"/>
      <c r="I1465" s="3"/>
      <c r="K1465" s="3"/>
      <c r="L1465" s="3"/>
    </row>
    <row r="1466" spans="1:12" x14ac:dyDescent="0.25">
      <c r="C1466" s="3"/>
      <c r="F1466" s="21"/>
      <c r="G1466" s="3"/>
      <c r="H1466" s="3"/>
      <c r="J1466" s="3"/>
      <c r="L1466" s="3"/>
    </row>
    <row r="1467" spans="1:12" x14ac:dyDescent="0.25">
      <c r="A1467" s="3"/>
      <c r="B1467" s="3"/>
      <c r="C1467" s="3"/>
      <c r="D1467" s="3"/>
      <c r="F1467" s="21"/>
      <c r="G1467" s="3"/>
      <c r="H1467" s="3"/>
      <c r="L1467" s="3"/>
    </row>
    <row r="1468" spans="1:12" x14ac:dyDescent="0.25">
      <c r="C1468" s="3"/>
      <c r="D1468" s="3"/>
      <c r="F1468" s="21"/>
      <c r="G1468" s="3"/>
      <c r="H1468" s="3"/>
      <c r="L1468" s="3"/>
    </row>
    <row r="1469" spans="1:12" x14ac:dyDescent="0.25">
      <c r="A1469" s="3"/>
      <c r="B1469" s="3"/>
      <c r="C1469" s="3"/>
      <c r="D1469" s="3"/>
      <c r="E1469" s="3"/>
      <c r="F1469" s="21"/>
      <c r="G1469" s="3"/>
      <c r="L1469" s="3"/>
    </row>
    <row r="1470" spans="1:12" x14ac:dyDescent="0.25">
      <c r="C1470" s="3"/>
      <c r="F1470" s="21"/>
      <c r="G1470" s="3"/>
      <c r="H1470" s="3"/>
      <c r="I1470" s="3"/>
      <c r="J1470" s="3"/>
      <c r="K1470" s="3"/>
      <c r="L1470" s="3"/>
    </row>
    <row r="1471" spans="1:12" x14ac:dyDescent="0.25">
      <c r="A1471" s="3"/>
      <c r="C1471" s="3"/>
      <c r="D1471" s="3"/>
      <c r="F1471" s="21"/>
      <c r="G1471" s="3"/>
      <c r="H1471" s="3"/>
      <c r="I1471" s="3"/>
      <c r="J1471" s="3"/>
      <c r="K1471" s="3"/>
      <c r="L1471" s="3"/>
    </row>
    <row r="1472" spans="1:12" x14ac:dyDescent="0.25">
      <c r="C1472" s="3"/>
      <c r="F1472" s="21"/>
      <c r="G1472" s="3"/>
      <c r="H1472" s="3"/>
      <c r="K1472" s="3"/>
      <c r="L1472" s="3"/>
    </row>
    <row r="1473" spans="1:12" x14ac:dyDescent="0.25">
      <c r="A1473" s="3"/>
      <c r="B1473" s="3"/>
      <c r="C1473" s="3"/>
      <c r="D1473" s="3"/>
      <c r="E1473" s="3"/>
      <c r="F1473" s="21"/>
      <c r="G1473" s="3"/>
      <c r="H1473" s="3"/>
      <c r="I1473" s="3"/>
      <c r="J1473" s="3"/>
      <c r="K1473" s="3"/>
      <c r="L1473" s="3"/>
    </row>
    <row r="1474" spans="1:12" x14ac:dyDescent="0.25">
      <c r="A1474" s="3"/>
      <c r="B1474" s="3"/>
      <c r="C1474" s="3"/>
      <c r="D1474" s="3"/>
      <c r="F1474" s="21"/>
      <c r="G1474" s="3"/>
      <c r="H1474" s="3"/>
      <c r="K1474" s="3"/>
      <c r="L1474" s="3"/>
    </row>
    <row r="1475" spans="1:12" x14ac:dyDescent="0.25">
      <c r="A1475" s="3"/>
      <c r="B1475" s="3"/>
      <c r="C1475" s="3"/>
      <c r="D1475" s="3"/>
      <c r="F1475" s="21"/>
      <c r="G1475" s="3"/>
      <c r="L1475" s="3"/>
    </row>
    <row r="1476" spans="1:12" x14ac:dyDescent="0.25">
      <c r="A1476" s="3"/>
      <c r="B1476" s="3"/>
      <c r="C1476" s="3"/>
      <c r="D1476" s="3"/>
      <c r="F1476" s="21"/>
      <c r="G1476" s="3"/>
      <c r="H1476" s="3"/>
      <c r="I1476" s="3"/>
      <c r="K1476" s="3"/>
      <c r="L1476" s="3"/>
    </row>
    <row r="1477" spans="1:12" x14ac:dyDescent="0.25">
      <c r="A1477" s="3"/>
      <c r="B1477" s="3"/>
      <c r="C1477" s="3"/>
      <c r="D1477" s="3"/>
      <c r="E1477" s="3"/>
      <c r="F1477" s="21"/>
      <c r="G1477" s="3"/>
      <c r="H1477" s="3"/>
      <c r="I1477" s="3"/>
      <c r="K1477" s="3"/>
      <c r="L1477" s="3"/>
    </row>
    <row r="1478" spans="1:12" x14ac:dyDescent="0.25">
      <c r="F1478" s="21"/>
    </row>
    <row r="1479" spans="1:12" x14ac:dyDescent="0.25">
      <c r="F1479" s="21"/>
    </row>
    <row r="1480" spans="1:12" x14ac:dyDescent="0.25">
      <c r="F1480" s="21"/>
    </row>
    <row r="1481" spans="1:12" x14ac:dyDescent="0.25">
      <c r="F1481" s="21"/>
    </row>
    <row r="1482" spans="1:12" x14ac:dyDescent="0.25">
      <c r="F1482" s="21"/>
    </row>
    <row r="1483" spans="1:12" x14ac:dyDescent="0.25">
      <c r="F1483" s="21"/>
    </row>
    <row r="1484" spans="1:12" x14ac:dyDescent="0.25">
      <c r="F1484" s="21"/>
    </row>
    <row r="1485" spans="1:12" x14ac:dyDescent="0.25">
      <c r="F1485" s="21"/>
    </row>
    <row r="1486" spans="1:12" x14ac:dyDescent="0.25">
      <c r="F1486" s="21"/>
    </row>
    <row r="1487" spans="1:12" x14ac:dyDescent="0.25">
      <c r="F1487" s="21"/>
    </row>
    <row r="1488" spans="1:12" x14ac:dyDescent="0.25">
      <c r="F1488" s="21"/>
    </row>
    <row r="1489" spans="6:6" x14ac:dyDescent="0.25">
      <c r="F1489" s="21"/>
    </row>
    <row r="1490" spans="6:6" x14ac:dyDescent="0.25">
      <c r="F1490" s="21"/>
    </row>
    <row r="1491" spans="6:6" x14ac:dyDescent="0.25">
      <c r="F1491" s="21"/>
    </row>
    <row r="1492" spans="6:6" x14ac:dyDescent="0.25">
      <c r="F1492" s="21"/>
    </row>
    <row r="1493" spans="6:6" x14ac:dyDescent="0.25">
      <c r="F1493" s="21"/>
    </row>
    <row r="1494" spans="6:6" x14ac:dyDescent="0.25">
      <c r="F1494" s="21"/>
    </row>
    <row r="1495" spans="6:6" x14ac:dyDescent="0.25">
      <c r="F1495" s="21"/>
    </row>
    <row r="1496" spans="6:6" x14ac:dyDescent="0.25">
      <c r="F1496" s="21"/>
    </row>
    <row r="1497" spans="6:6" x14ac:dyDescent="0.25">
      <c r="F1497" s="21"/>
    </row>
    <row r="1498" spans="6:6" x14ac:dyDescent="0.25">
      <c r="F1498" s="21"/>
    </row>
    <row r="1499" spans="6:6" x14ac:dyDescent="0.25">
      <c r="F1499" s="21"/>
    </row>
    <row r="1500" spans="6:6" x14ac:dyDescent="0.25">
      <c r="F1500" s="21"/>
    </row>
    <row r="1501" spans="6:6" x14ac:dyDescent="0.25">
      <c r="F1501" s="21"/>
    </row>
    <row r="1502" spans="6:6" x14ac:dyDescent="0.25">
      <c r="F1502" s="21"/>
    </row>
    <row r="1503" spans="6:6" x14ac:dyDescent="0.25">
      <c r="F1503" s="21"/>
    </row>
    <row r="1504" spans="6:6" x14ac:dyDescent="0.25">
      <c r="F1504" s="21"/>
    </row>
    <row r="1505" spans="6:6" x14ac:dyDescent="0.25">
      <c r="F1505" s="21"/>
    </row>
    <row r="1506" spans="6:6" x14ac:dyDescent="0.25">
      <c r="F1506" s="21"/>
    </row>
    <row r="1507" spans="6:6" x14ac:dyDescent="0.25">
      <c r="F1507" s="21"/>
    </row>
    <row r="1508" spans="6:6" x14ac:dyDescent="0.25">
      <c r="F1508" s="21"/>
    </row>
    <row r="1509" spans="6:6" x14ac:dyDescent="0.25">
      <c r="F1509" s="21"/>
    </row>
    <row r="1510" spans="6:6" x14ac:dyDescent="0.25">
      <c r="F1510" s="21"/>
    </row>
    <row r="1511" spans="6:6" x14ac:dyDescent="0.25">
      <c r="F1511" s="21"/>
    </row>
    <row r="1512" spans="6:6" x14ac:dyDescent="0.25">
      <c r="F1512" s="21"/>
    </row>
    <row r="1513" spans="6:6" x14ac:dyDescent="0.25">
      <c r="F1513" s="21"/>
    </row>
    <row r="1514" spans="6:6" x14ac:dyDescent="0.25">
      <c r="F1514" s="21"/>
    </row>
    <row r="1515" spans="6:6" x14ac:dyDescent="0.25">
      <c r="F1515" s="21"/>
    </row>
    <row r="1516" spans="6:6" x14ac:dyDescent="0.25">
      <c r="F1516" s="21"/>
    </row>
    <row r="1517" spans="6:6" x14ac:dyDescent="0.25">
      <c r="F1517" s="21"/>
    </row>
    <row r="1518" spans="6:6" x14ac:dyDescent="0.25">
      <c r="F1518" s="21"/>
    </row>
    <row r="1519" spans="6:6" x14ac:dyDescent="0.25">
      <c r="F1519" s="21"/>
    </row>
    <row r="1520" spans="6:6" x14ac:dyDescent="0.25">
      <c r="F1520" s="21"/>
    </row>
    <row r="1521" spans="6:6" x14ac:dyDescent="0.25">
      <c r="F1521" s="21"/>
    </row>
    <row r="1522" spans="6:6" x14ac:dyDescent="0.25">
      <c r="F1522" s="21"/>
    </row>
    <row r="1523" spans="6:6" x14ac:dyDescent="0.25">
      <c r="F1523" s="21"/>
    </row>
    <row r="1524" spans="6:6" x14ac:dyDescent="0.25">
      <c r="F1524" s="21"/>
    </row>
    <row r="1525" spans="6:6" x14ac:dyDescent="0.25">
      <c r="F1525" s="21"/>
    </row>
    <row r="1526" spans="6:6" x14ac:dyDescent="0.25">
      <c r="F1526" s="21"/>
    </row>
    <row r="1527" spans="6:6" x14ac:dyDescent="0.25">
      <c r="F1527" s="21"/>
    </row>
    <row r="1528" spans="6:6" x14ac:dyDescent="0.25">
      <c r="F1528" s="21"/>
    </row>
    <row r="1529" spans="6:6" x14ac:dyDescent="0.25">
      <c r="F1529" s="21"/>
    </row>
    <row r="1530" spans="6:6" x14ac:dyDescent="0.25">
      <c r="F1530" s="21"/>
    </row>
    <row r="1531" spans="6:6" x14ac:dyDescent="0.25">
      <c r="F1531" s="21"/>
    </row>
    <row r="1532" spans="6:6" x14ac:dyDescent="0.25">
      <c r="F1532" s="21"/>
    </row>
    <row r="1533" spans="6:6" x14ac:dyDescent="0.25">
      <c r="F1533" s="21"/>
    </row>
    <row r="1534" spans="6:6" x14ac:dyDescent="0.25">
      <c r="F1534" s="21"/>
    </row>
    <row r="1535" spans="6:6" x14ac:dyDescent="0.25">
      <c r="F1535" s="21"/>
    </row>
    <row r="1536" spans="6:6" x14ac:dyDescent="0.25">
      <c r="F1536" s="21"/>
    </row>
    <row r="1537" spans="6:6" x14ac:dyDescent="0.25">
      <c r="F1537" s="21"/>
    </row>
    <row r="1538" spans="6:6" x14ac:dyDescent="0.25">
      <c r="F1538" s="21"/>
    </row>
    <row r="1539" spans="6:6" x14ac:dyDescent="0.25">
      <c r="F1539" s="21"/>
    </row>
    <row r="1540" spans="6:6" x14ac:dyDescent="0.25">
      <c r="F1540" s="21"/>
    </row>
    <row r="1541" spans="6:6" x14ac:dyDescent="0.25">
      <c r="F1541" s="21"/>
    </row>
    <row r="1542" spans="6:6" x14ac:dyDescent="0.25">
      <c r="F1542" s="21"/>
    </row>
    <row r="1543" spans="6:6" x14ac:dyDescent="0.25">
      <c r="F1543" s="21"/>
    </row>
    <row r="1544" spans="6:6" x14ac:dyDescent="0.25">
      <c r="F1544" s="21"/>
    </row>
    <row r="1545" spans="6:6" x14ac:dyDescent="0.25">
      <c r="F1545" s="21"/>
    </row>
    <row r="1546" spans="6:6" x14ac:dyDescent="0.25">
      <c r="F1546" s="21"/>
    </row>
    <row r="1547" spans="6:6" x14ac:dyDescent="0.25">
      <c r="F1547" s="21"/>
    </row>
    <row r="1548" spans="6:6" x14ac:dyDescent="0.25">
      <c r="F1548" s="21"/>
    </row>
    <row r="1549" spans="6:6" x14ac:dyDescent="0.25">
      <c r="F1549" s="21"/>
    </row>
    <row r="1550" spans="6:6" x14ac:dyDescent="0.25">
      <c r="F1550" s="21"/>
    </row>
    <row r="1551" spans="6:6" x14ac:dyDescent="0.25">
      <c r="F1551" s="21"/>
    </row>
    <row r="1552" spans="6:6" x14ac:dyDescent="0.25">
      <c r="F1552" s="21"/>
    </row>
    <row r="1553" spans="6:6" x14ac:dyDescent="0.25">
      <c r="F1553" s="21"/>
    </row>
    <row r="1554" spans="6:6" x14ac:dyDescent="0.25">
      <c r="F1554" s="21"/>
    </row>
    <row r="1555" spans="6:6" x14ac:dyDescent="0.25">
      <c r="F1555" s="21"/>
    </row>
    <row r="1556" spans="6:6" x14ac:dyDescent="0.25">
      <c r="F1556" s="21"/>
    </row>
    <row r="1557" spans="6:6" x14ac:dyDescent="0.25">
      <c r="F1557" s="21"/>
    </row>
    <row r="1558" spans="6:6" x14ac:dyDescent="0.25">
      <c r="F1558" s="21"/>
    </row>
    <row r="1559" spans="6:6" x14ac:dyDescent="0.25">
      <c r="F1559" s="21"/>
    </row>
    <row r="1560" spans="6:6" x14ac:dyDescent="0.25">
      <c r="F1560" s="21"/>
    </row>
    <row r="1561" spans="6:6" x14ac:dyDescent="0.25">
      <c r="F1561" s="21"/>
    </row>
    <row r="1562" spans="6:6" x14ac:dyDescent="0.25">
      <c r="F1562" s="21"/>
    </row>
    <row r="1563" spans="6:6" x14ac:dyDescent="0.25">
      <c r="F1563" s="21"/>
    </row>
    <row r="1564" spans="6:6" x14ac:dyDescent="0.25">
      <c r="F1564" s="21"/>
    </row>
    <row r="1565" spans="6:6" x14ac:dyDescent="0.25">
      <c r="F1565" s="21"/>
    </row>
    <row r="1566" spans="6:6" x14ac:dyDescent="0.25">
      <c r="F1566" s="21"/>
    </row>
    <row r="1567" spans="6:6" x14ac:dyDescent="0.25">
      <c r="F1567" s="21"/>
    </row>
    <row r="1568" spans="6:6" x14ac:dyDescent="0.25">
      <c r="F1568" s="21"/>
    </row>
    <row r="1569" spans="6:6" x14ac:dyDescent="0.25">
      <c r="F1569" s="21"/>
    </row>
    <row r="1570" spans="6:6" x14ac:dyDescent="0.25">
      <c r="F1570" s="21"/>
    </row>
    <row r="1571" spans="6:6" x14ac:dyDescent="0.25">
      <c r="F1571" s="21"/>
    </row>
    <row r="1572" spans="6:6" x14ac:dyDescent="0.25">
      <c r="F1572" s="21"/>
    </row>
    <row r="1573" spans="6:6" x14ac:dyDescent="0.25">
      <c r="F1573" s="21"/>
    </row>
    <row r="1574" spans="6:6" x14ac:dyDescent="0.25">
      <c r="F1574" s="21"/>
    </row>
    <row r="1575" spans="6:6" x14ac:dyDescent="0.25">
      <c r="F1575" s="21"/>
    </row>
    <row r="1576" spans="6:6" x14ac:dyDescent="0.25">
      <c r="F1576" s="21"/>
    </row>
    <row r="1577" spans="6:6" x14ac:dyDescent="0.25">
      <c r="F1577" s="21"/>
    </row>
    <row r="1578" spans="6:6" x14ac:dyDescent="0.25">
      <c r="F1578" s="21"/>
    </row>
    <row r="1579" spans="6:6" x14ac:dyDescent="0.25">
      <c r="F1579" s="21"/>
    </row>
    <row r="1580" spans="6:6" x14ac:dyDescent="0.25">
      <c r="F1580" s="21"/>
    </row>
    <row r="1581" spans="6:6" x14ac:dyDescent="0.25">
      <c r="F1581" s="21"/>
    </row>
    <row r="1582" spans="6:6" x14ac:dyDescent="0.25">
      <c r="F1582" s="21"/>
    </row>
    <row r="1583" spans="6:6" x14ac:dyDescent="0.25">
      <c r="F1583" s="21"/>
    </row>
    <row r="1584" spans="6:6" x14ac:dyDescent="0.25">
      <c r="F1584" s="21"/>
    </row>
    <row r="1585" spans="6:6" x14ac:dyDescent="0.25">
      <c r="F1585" s="21"/>
    </row>
    <row r="1586" spans="6:6" x14ac:dyDescent="0.25">
      <c r="F1586" s="21"/>
    </row>
    <row r="1587" spans="6:6" x14ac:dyDescent="0.25">
      <c r="F1587" s="21"/>
    </row>
    <row r="1588" spans="6:6" x14ac:dyDescent="0.25">
      <c r="F1588" s="21"/>
    </row>
    <row r="1589" spans="6:6" x14ac:dyDescent="0.25">
      <c r="F1589" s="21"/>
    </row>
    <row r="1590" spans="6:6" x14ac:dyDescent="0.25">
      <c r="F1590" s="21"/>
    </row>
    <row r="1591" spans="6:6" x14ac:dyDescent="0.25">
      <c r="F1591" s="21"/>
    </row>
    <row r="1592" spans="6:6" x14ac:dyDescent="0.25">
      <c r="F1592" s="21"/>
    </row>
    <row r="1593" spans="6:6" x14ac:dyDescent="0.25">
      <c r="F1593" s="21"/>
    </row>
    <row r="1594" spans="6:6" x14ac:dyDescent="0.25">
      <c r="F1594" s="21"/>
    </row>
    <row r="1595" spans="6:6" x14ac:dyDescent="0.25">
      <c r="F1595" s="21"/>
    </row>
    <row r="1596" spans="6:6" x14ac:dyDescent="0.25">
      <c r="F1596" s="21"/>
    </row>
    <row r="1597" spans="6:6" x14ac:dyDescent="0.25">
      <c r="F1597" s="21"/>
    </row>
    <row r="1598" spans="6:6" x14ac:dyDescent="0.25">
      <c r="F1598" s="21"/>
    </row>
    <row r="1599" spans="6:6" x14ac:dyDescent="0.25">
      <c r="F1599" s="21"/>
    </row>
    <row r="1600" spans="6:6" x14ac:dyDescent="0.25">
      <c r="F1600" s="21"/>
    </row>
    <row r="1601" spans="6:6" x14ac:dyDescent="0.25">
      <c r="F1601" s="21"/>
    </row>
    <row r="1602" spans="6:6" x14ac:dyDescent="0.25">
      <c r="F1602" s="21"/>
    </row>
    <row r="1603" spans="6:6" x14ac:dyDescent="0.25">
      <c r="F1603" s="21"/>
    </row>
    <row r="1604" spans="6:6" x14ac:dyDescent="0.25">
      <c r="F1604" s="21"/>
    </row>
    <row r="1605" spans="6:6" x14ac:dyDescent="0.25">
      <c r="F1605" s="21"/>
    </row>
    <row r="1606" spans="6:6" x14ac:dyDescent="0.25">
      <c r="F1606" s="21"/>
    </row>
    <row r="1607" spans="6:6" x14ac:dyDescent="0.25">
      <c r="F1607" s="21"/>
    </row>
    <row r="1608" spans="6:6" x14ac:dyDescent="0.25">
      <c r="F1608" s="21"/>
    </row>
    <row r="1609" spans="6:6" x14ac:dyDescent="0.25">
      <c r="F1609" s="21"/>
    </row>
    <row r="1610" spans="6:6" x14ac:dyDescent="0.25">
      <c r="F1610" s="21"/>
    </row>
    <row r="1611" spans="6:6" x14ac:dyDescent="0.25">
      <c r="F1611" s="21"/>
    </row>
    <row r="1612" spans="6:6" x14ac:dyDescent="0.25">
      <c r="F1612" s="21"/>
    </row>
    <row r="1613" spans="6:6" x14ac:dyDescent="0.25">
      <c r="F1613" s="21"/>
    </row>
    <row r="1614" spans="6:6" x14ac:dyDescent="0.25">
      <c r="F1614" s="21"/>
    </row>
    <row r="1615" spans="6:6" x14ac:dyDescent="0.25">
      <c r="F1615" s="21"/>
    </row>
    <row r="1616" spans="6:6" x14ac:dyDescent="0.25">
      <c r="F1616" s="21"/>
    </row>
    <row r="1617" spans="6:6" x14ac:dyDescent="0.25">
      <c r="F1617" s="21"/>
    </row>
    <row r="1618" spans="6:6" x14ac:dyDescent="0.25">
      <c r="F1618" s="21"/>
    </row>
    <row r="1619" spans="6:6" x14ac:dyDescent="0.25">
      <c r="F1619" s="21"/>
    </row>
    <row r="1620" spans="6:6" x14ac:dyDescent="0.25">
      <c r="F1620" s="21"/>
    </row>
    <row r="1621" spans="6:6" x14ac:dyDescent="0.25">
      <c r="F1621" s="21"/>
    </row>
    <row r="1622" spans="6:6" x14ac:dyDescent="0.25">
      <c r="F1622" s="21"/>
    </row>
    <row r="1623" spans="6:6" x14ac:dyDescent="0.25">
      <c r="F1623" s="21"/>
    </row>
    <row r="1624" spans="6:6" x14ac:dyDescent="0.25">
      <c r="F1624" s="21"/>
    </row>
    <row r="1625" spans="6:6" x14ac:dyDescent="0.25">
      <c r="F1625" s="21"/>
    </row>
    <row r="1626" spans="6:6" x14ac:dyDescent="0.25">
      <c r="F1626" s="21"/>
    </row>
    <row r="1627" spans="6:6" x14ac:dyDescent="0.25">
      <c r="F1627" s="21"/>
    </row>
    <row r="1628" spans="6:6" x14ac:dyDescent="0.25">
      <c r="F1628" s="21"/>
    </row>
    <row r="1629" spans="6:6" x14ac:dyDescent="0.25">
      <c r="F1629" s="21"/>
    </row>
    <row r="1630" spans="6:6" x14ac:dyDescent="0.25">
      <c r="F1630" s="21"/>
    </row>
    <row r="1631" spans="6:6" x14ac:dyDescent="0.25">
      <c r="F1631" s="21"/>
    </row>
    <row r="1632" spans="6:6" x14ac:dyDescent="0.25">
      <c r="F1632" s="21"/>
    </row>
    <row r="1633" spans="6:6" x14ac:dyDescent="0.25">
      <c r="F1633" s="21"/>
    </row>
    <row r="1634" spans="6:6" x14ac:dyDescent="0.25">
      <c r="F1634" s="21"/>
    </row>
    <row r="1635" spans="6:6" x14ac:dyDescent="0.25">
      <c r="F1635" s="21"/>
    </row>
    <row r="1636" spans="6:6" x14ac:dyDescent="0.25">
      <c r="F1636" s="21"/>
    </row>
    <row r="1637" spans="6:6" x14ac:dyDescent="0.25">
      <c r="F1637" s="21"/>
    </row>
    <row r="1638" spans="6:6" x14ac:dyDescent="0.25">
      <c r="F1638" s="21"/>
    </row>
    <row r="1639" spans="6:6" x14ac:dyDescent="0.25">
      <c r="F1639" s="21"/>
    </row>
    <row r="1640" spans="6:6" x14ac:dyDescent="0.25">
      <c r="F1640" s="21"/>
    </row>
    <row r="1641" spans="6:6" x14ac:dyDescent="0.25">
      <c r="F1641" s="21"/>
    </row>
    <row r="1642" spans="6:6" x14ac:dyDescent="0.25">
      <c r="F1642" s="21"/>
    </row>
    <row r="1643" spans="6:6" x14ac:dyDescent="0.25">
      <c r="F1643" s="21"/>
    </row>
    <row r="1644" spans="6:6" x14ac:dyDescent="0.25">
      <c r="F1644" s="21"/>
    </row>
    <row r="1645" spans="6:6" x14ac:dyDescent="0.25">
      <c r="F1645" s="21"/>
    </row>
    <row r="1646" spans="6:6" x14ac:dyDescent="0.25">
      <c r="F1646" s="21"/>
    </row>
    <row r="1647" spans="6:6" x14ac:dyDescent="0.25">
      <c r="F1647" s="21"/>
    </row>
    <row r="1648" spans="6:6" x14ac:dyDescent="0.25">
      <c r="F1648" s="21"/>
    </row>
    <row r="1649" spans="6:6" x14ac:dyDescent="0.25">
      <c r="F1649" s="21"/>
    </row>
    <row r="1650" spans="6:6" x14ac:dyDescent="0.25">
      <c r="F1650" s="21"/>
    </row>
    <row r="1651" spans="6:6" x14ac:dyDescent="0.25">
      <c r="F1651" s="21"/>
    </row>
    <row r="1652" spans="6:6" x14ac:dyDescent="0.25">
      <c r="F1652" s="21"/>
    </row>
    <row r="1653" spans="6:6" x14ac:dyDescent="0.25">
      <c r="F1653" s="21"/>
    </row>
    <row r="1654" spans="6:6" x14ac:dyDescent="0.25">
      <c r="F1654" s="21"/>
    </row>
    <row r="1655" spans="6:6" x14ac:dyDescent="0.25">
      <c r="F1655" s="21"/>
    </row>
    <row r="1656" spans="6:6" x14ac:dyDescent="0.25">
      <c r="F1656" s="21"/>
    </row>
    <row r="1657" spans="6:6" x14ac:dyDescent="0.25">
      <c r="F1657" s="21"/>
    </row>
    <row r="1658" spans="6:6" x14ac:dyDescent="0.25">
      <c r="F1658" s="21"/>
    </row>
    <row r="1659" spans="6:6" x14ac:dyDescent="0.25">
      <c r="F1659" s="21"/>
    </row>
    <row r="1660" spans="6:6" x14ac:dyDescent="0.25">
      <c r="F1660" s="21"/>
    </row>
    <row r="1661" spans="6:6" x14ac:dyDescent="0.25">
      <c r="F1661" s="21"/>
    </row>
    <row r="1662" spans="6:6" x14ac:dyDescent="0.25">
      <c r="F1662" s="21"/>
    </row>
    <row r="1663" spans="6:6" x14ac:dyDescent="0.25">
      <c r="F1663" s="21"/>
    </row>
    <row r="1664" spans="6:6" x14ac:dyDescent="0.25">
      <c r="F1664" s="21"/>
    </row>
    <row r="1665" spans="6:6" x14ac:dyDescent="0.25">
      <c r="F1665" s="21"/>
    </row>
    <row r="1666" spans="6:6" x14ac:dyDescent="0.25">
      <c r="F1666" s="21"/>
    </row>
    <row r="1667" spans="6:6" x14ac:dyDescent="0.25">
      <c r="F1667" s="21"/>
    </row>
    <row r="1668" spans="6:6" x14ac:dyDescent="0.25">
      <c r="F1668" s="21"/>
    </row>
    <row r="1669" spans="6:6" x14ac:dyDescent="0.25">
      <c r="F1669" s="21"/>
    </row>
    <row r="1670" spans="6:6" x14ac:dyDescent="0.25">
      <c r="F1670" s="21"/>
    </row>
    <row r="1671" spans="6:6" x14ac:dyDescent="0.25">
      <c r="F1671" s="21"/>
    </row>
    <row r="1672" spans="6:6" x14ac:dyDescent="0.25">
      <c r="F1672" s="21"/>
    </row>
    <row r="1673" spans="6:6" x14ac:dyDescent="0.25">
      <c r="F1673" s="21"/>
    </row>
    <row r="1674" spans="6:6" x14ac:dyDescent="0.25">
      <c r="F1674" s="21"/>
    </row>
    <row r="1675" spans="6:6" x14ac:dyDescent="0.25">
      <c r="F1675" s="21"/>
    </row>
    <row r="1676" spans="6:6" x14ac:dyDescent="0.25">
      <c r="F1676" s="21"/>
    </row>
    <row r="1677" spans="6:6" x14ac:dyDescent="0.25">
      <c r="F1677" s="21"/>
    </row>
    <row r="1678" spans="6:6" x14ac:dyDescent="0.25">
      <c r="F1678" s="21"/>
    </row>
    <row r="1679" spans="6:6" x14ac:dyDescent="0.25">
      <c r="F1679" s="21"/>
    </row>
    <row r="1680" spans="6:6" x14ac:dyDescent="0.25">
      <c r="F1680" s="21"/>
    </row>
    <row r="1681" spans="6:6" x14ac:dyDescent="0.25">
      <c r="F1681" s="21"/>
    </row>
    <row r="1682" spans="6:6" x14ac:dyDescent="0.25">
      <c r="F1682" s="21"/>
    </row>
    <row r="1683" spans="6:6" x14ac:dyDescent="0.25">
      <c r="F1683" s="21"/>
    </row>
    <row r="1684" spans="6:6" x14ac:dyDescent="0.25">
      <c r="F1684" s="21"/>
    </row>
    <row r="1685" spans="6:6" x14ac:dyDescent="0.25">
      <c r="F1685" s="21"/>
    </row>
    <row r="1686" spans="6:6" x14ac:dyDescent="0.25">
      <c r="F1686" s="21"/>
    </row>
    <row r="1687" spans="6:6" x14ac:dyDescent="0.25">
      <c r="F1687" s="21"/>
    </row>
    <row r="1688" spans="6:6" x14ac:dyDescent="0.25">
      <c r="F1688" s="21"/>
    </row>
    <row r="1689" spans="6:6" x14ac:dyDescent="0.25">
      <c r="F1689" s="21"/>
    </row>
    <row r="1690" spans="6:6" x14ac:dyDescent="0.25">
      <c r="F1690" s="21"/>
    </row>
    <row r="1691" spans="6:6" x14ac:dyDescent="0.25">
      <c r="F1691" s="21"/>
    </row>
    <row r="1692" spans="6:6" x14ac:dyDescent="0.25">
      <c r="F1692" s="21"/>
    </row>
    <row r="1693" spans="6:6" x14ac:dyDescent="0.25">
      <c r="F1693" s="21"/>
    </row>
    <row r="1694" spans="6:6" x14ac:dyDescent="0.25">
      <c r="F1694" s="21"/>
    </row>
    <row r="1695" spans="6:6" x14ac:dyDescent="0.25">
      <c r="F1695" s="21"/>
    </row>
    <row r="1696" spans="6:6" x14ac:dyDescent="0.25">
      <c r="F1696" s="21"/>
    </row>
    <row r="1697" spans="6:6" x14ac:dyDescent="0.25">
      <c r="F1697" s="21"/>
    </row>
    <row r="1698" spans="6:6" x14ac:dyDescent="0.25">
      <c r="F1698" s="21"/>
    </row>
    <row r="1699" spans="6:6" x14ac:dyDescent="0.25">
      <c r="F1699" s="21"/>
    </row>
    <row r="1700" spans="6:6" x14ac:dyDescent="0.25">
      <c r="F1700" s="21"/>
    </row>
    <row r="1701" spans="6:6" x14ac:dyDescent="0.25">
      <c r="F1701" s="21"/>
    </row>
    <row r="1702" spans="6:6" x14ac:dyDescent="0.25">
      <c r="F1702" s="21"/>
    </row>
    <row r="1703" spans="6:6" x14ac:dyDescent="0.25">
      <c r="F1703" s="21"/>
    </row>
    <row r="1704" spans="6:6" x14ac:dyDescent="0.25">
      <c r="F1704" s="21"/>
    </row>
    <row r="1705" spans="6:6" x14ac:dyDescent="0.25">
      <c r="F1705" s="21"/>
    </row>
    <row r="1706" spans="6:6" x14ac:dyDescent="0.25">
      <c r="F1706" s="21"/>
    </row>
    <row r="1707" spans="6:6" x14ac:dyDescent="0.25">
      <c r="F1707" s="21"/>
    </row>
    <row r="1708" spans="6:6" x14ac:dyDescent="0.25">
      <c r="F1708" s="21"/>
    </row>
    <row r="1709" spans="6:6" x14ac:dyDescent="0.25">
      <c r="F1709" s="21"/>
    </row>
    <row r="1710" spans="6:6" x14ac:dyDescent="0.25">
      <c r="F1710" s="21"/>
    </row>
    <row r="1711" spans="6:6" x14ac:dyDescent="0.25">
      <c r="F1711" s="21"/>
    </row>
    <row r="1712" spans="6:6" x14ac:dyDescent="0.25">
      <c r="F1712" s="21"/>
    </row>
    <row r="1713" spans="6:6" x14ac:dyDescent="0.25">
      <c r="F1713" s="21"/>
    </row>
    <row r="1714" spans="6:6" x14ac:dyDescent="0.25">
      <c r="F1714" s="21"/>
    </row>
    <row r="1715" spans="6:6" x14ac:dyDescent="0.25">
      <c r="F1715" s="21"/>
    </row>
    <row r="1716" spans="6:6" x14ac:dyDescent="0.25">
      <c r="F1716" s="21"/>
    </row>
    <row r="1717" spans="6:6" x14ac:dyDescent="0.25">
      <c r="F1717" s="21"/>
    </row>
    <row r="1718" spans="6:6" x14ac:dyDescent="0.25">
      <c r="F1718" s="21"/>
    </row>
    <row r="1719" spans="6:6" x14ac:dyDescent="0.25">
      <c r="F1719" s="21"/>
    </row>
    <row r="1720" spans="6:6" x14ac:dyDescent="0.25">
      <c r="F1720" s="21"/>
    </row>
    <row r="1721" spans="6:6" x14ac:dyDescent="0.25">
      <c r="F1721" s="21"/>
    </row>
    <row r="1722" spans="6:6" x14ac:dyDescent="0.25">
      <c r="F1722" s="21"/>
    </row>
    <row r="1723" spans="6:6" x14ac:dyDescent="0.25">
      <c r="F1723" s="21"/>
    </row>
    <row r="1724" spans="6:6" x14ac:dyDescent="0.25">
      <c r="F1724" s="21"/>
    </row>
    <row r="1725" spans="6:6" x14ac:dyDescent="0.25">
      <c r="F1725" s="21"/>
    </row>
    <row r="1726" spans="6:6" x14ac:dyDescent="0.25">
      <c r="F1726" s="21"/>
    </row>
    <row r="1727" spans="6:6" x14ac:dyDescent="0.25">
      <c r="F1727" s="21"/>
    </row>
    <row r="1728" spans="6:6" x14ac:dyDescent="0.25">
      <c r="F1728" s="21"/>
    </row>
    <row r="1729" spans="6:6" x14ac:dyDescent="0.25">
      <c r="F1729" s="21"/>
    </row>
    <row r="1730" spans="6:6" x14ac:dyDescent="0.25">
      <c r="F1730" s="21"/>
    </row>
    <row r="1731" spans="6:6" x14ac:dyDescent="0.25">
      <c r="F1731" s="21"/>
    </row>
    <row r="1732" spans="6:6" x14ac:dyDescent="0.25">
      <c r="F1732" s="21"/>
    </row>
    <row r="1733" spans="6:6" x14ac:dyDescent="0.25">
      <c r="F1733" s="21"/>
    </row>
    <row r="1734" spans="6:6" x14ac:dyDescent="0.25">
      <c r="F1734" s="21"/>
    </row>
    <row r="1735" spans="6:6" x14ac:dyDescent="0.25">
      <c r="F1735" s="21"/>
    </row>
    <row r="1736" spans="6:6" x14ac:dyDescent="0.25">
      <c r="F1736" s="21"/>
    </row>
    <row r="1737" spans="6:6" x14ac:dyDescent="0.25">
      <c r="F1737" s="21"/>
    </row>
    <row r="1738" spans="6:6" x14ac:dyDescent="0.25">
      <c r="F1738" s="21"/>
    </row>
    <row r="1739" spans="6:6" x14ac:dyDescent="0.25">
      <c r="F1739" s="21"/>
    </row>
    <row r="1740" spans="6:6" x14ac:dyDescent="0.25">
      <c r="F1740" s="21"/>
    </row>
    <row r="1741" spans="6:6" x14ac:dyDescent="0.25">
      <c r="F1741" s="21"/>
    </row>
    <row r="1742" spans="6:6" x14ac:dyDescent="0.25">
      <c r="F1742" s="21"/>
    </row>
    <row r="1743" spans="6:6" x14ac:dyDescent="0.25">
      <c r="F1743" s="21"/>
    </row>
    <row r="1744" spans="6:6" x14ac:dyDescent="0.25">
      <c r="F1744" s="21"/>
    </row>
    <row r="1745" spans="6:6" x14ac:dyDescent="0.25">
      <c r="F1745" s="21"/>
    </row>
    <row r="1746" spans="6:6" x14ac:dyDescent="0.25">
      <c r="F1746" s="21"/>
    </row>
    <row r="1747" spans="6:6" x14ac:dyDescent="0.25">
      <c r="F1747" s="21"/>
    </row>
    <row r="1748" spans="6:6" x14ac:dyDescent="0.25">
      <c r="F1748" s="21"/>
    </row>
    <row r="1749" spans="6:6" x14ac:dyDescent="0.25">
      <c r="F1749" s="21"/>
    </row>
    <row r="1750" spans="6:6" x14ac:dyDescent="0.25">
      <c r="F1750" s="21"/>
    </row>
    <row r="1751" spans="6:6" x14ac:dyDescent="0.25">
      <c r="F1751" s="21"/>
    </row>
    <row r="1752" spans="6:6" x14ac:dyDescent="0.25">
      <c r="F1752" s="21"/>
    </row>
    <row r="1753" spans="6:6" x14ac:dyDescent="0.25">
      <c r="F1753" s="21"/>
    </row>
    <row r="1754" spans="6:6" x14ac:dyDescent="0.25">
      <c r="F1754" s="21"/>
    </row>
    <row r="1755" spans="6:6" x14ac:dyDescent="0.25">
      <c r="F1755" s="21"/>
    </row>
    <row r="1756" spans="6:6" x14ac:dyDescent="0.25">
      <c r="F1756" s="21"/>
    </row>
    <row r="1757" spans="6:6" x14ac:dyDescent="0.25">
      <c r="F1757" s="21"/>
    </row>
    <row r="1758" spans="6:6" x14ac:dyDescent="0.25">
      <c r="F1758" s="21"/>
    </row>
    <row r="1759" spans="6:6" x14ac:dyDescent="0.25">
      <c r="F1759" s="21"/>
    </row>
    <row r="1760" spans="6:6" x14ac:dyDescent="0.25">
      <c r="F1760" s="21"/>
    </row>
    <row r="1761" spans="6:6" x14ac:dyDescent="0.25">
      <c r="F1761" s="21"/>
    </row>
    <row r="1762" spans="6:6" x14ac:dyDescent="0.25">
      <c r="F1762" s="21"/>
    </row>
    <row r="1763" spans="6:6" x14ac:dyDescent="0.25">
      <c r="F1763" s="21"/>
    </row>
    <row r="1764" spans="6:6" x14ac:dyDescent="0.25">
      <c r="F1764" s="21"/>
    </row>
    <row r="1765" spans="6:6" x14ac:dyDescent="0.25">
      <c r="F1765" s="21"/>
    </row>
    <row r="1766" spans="6:6" x14ac:dyDescent="0.25">
      <c r="F1766" s="21"/>
    </row>
    <row r="1767" spans="6:6" x14ac:dyDescent="0.25">
      <c r="F1767" s="21"/>
    </row>
    <row r="1768" spans="6:6" x14ac:dyDescent="0.25">
      <c r="F1768" s="21"/>
    </row>
    <row r="1769" spans="6:6" x14ac:dyDescent="0.25">
      <c r="F1769" s="21"/>
    </row>
    <row r="1770" spans="6:6" x14ac:dyDescent="0.25">
      <c r="F1770" s="21"/>
    </row>
    <row r="1771" spans="6:6" x14ac:dyDescent="0.25">
      <c r="F1771" s="21"/>
    </row>
    <row r="1772" spans="6:6" x14ac:dyDescent="0.25">
      <c r="F1772" s="21"/>
    </row>
    <row r="1773" spans="6:6" x14ac:dyDescent="0.25">
      <c r="F1773" s="21"/>
    </row>
    <row r="1774" spans="6:6" x14ac:dyDescent="0.25">
      <c r="F1774" s="21"/>
    </row>
    <row r="1775" spans="6:6" x14ac:dyDescent="0.25">
      <c r="F1775" s="21"/>
    </row>
    <row r="1776" spans="6:6" x14ac:dyDescent="0.25">
      <c r="F1776" s="21"/>
    </row>
    <row r="1777" spans="6:6" x14ac:dyDescent="0.25">
      <c r="F1777" s="21"/>
    </row>
    <row r="1778" spans="6:6" x14ac:dyDescent="0.25">
      <c r="F1778" s="21"/>
    </row>
    <row r="1779" spans="6:6" x14ac:dyDescent="0.25">
      <c r="F1779" s="21"/>
    </row>
    <row r="1780" spans="6:6" x14ac:dyDescent="0.25">
      <c r="F1780" s="21"/>
    </row>
    <row r="1781" spans="6:6" x14ac:dyDescent="0.25">
      <c r="F1781" s="21"/>
    </row>
    <row r="1782" spans="6:6" x14ac:dyDescent="0.25">
      <c r="F1782" s="21"/>
    </row>
    <row r="1783" spans="6:6" x14ac:dyDescent="0.25">
      <c r="F1783" s="21"/>
    </row>
    <row r="1784" spans="6:6" x14ac:dyDescent="0.25">
      <c r="F1784" s="21"/>
    </row>
    <row r="1785" spans="6:6" x14ac:dyDescent="0.25">
      <c r="F1785" s="21"/>
    </row>
    <row r="1786" spans="6:6" x14ac:dyDescent="0.25">
      <c r="F1786" s="21"/>
    </row>
    <row r="1787" spans="6:6" x14ac:dyDescent="0.25">
      <c r="F1787" s="21"/>
    </row>
    <row r="1788" spans="6:6" x14ac:dyDescent="0.25">
      <c r="F1788" s="21"/>
    </row>
    <row r="1789" spans="6:6" x14ac:dyDescent="0.25">
      <c r="F1789" s="21"/>
    </row>
    <row r="1790" spans="6:6" x14ac:dyDescent="0.25">
      <c r="F1790" s="21"/>
    </row>
    <row r="1791" spans="6:6" x14ac:dyDescent="0.25">
      <c r="F1791" s="21"/>
    </row>
    <row r="1792" spans="6:6" x14ac:dyDescent="0.25">
      <c r="F1792" s="21"/>
    </row>
    <row r="1793" spans="6:6" x14ac:dyDescent="0.25">
      <c r="F1793" s="21"/>
    </row>
    <row r="1794" spans="6:6" x14ac:dyDescent="0.25">
      <c r="F1794" s="21"/>
    </row>
    <row r="1795" spans="6:6" x14ac:dyDescent="0.25">
      <c r="F1795" s="21"/>
    </row>
    <row r="1796" spans="6:6" x14ac:dyDescent="0.25">
      <c r="F1796" s="21"/>
    </row>
    <row r="1797" spans="6:6" x14ac:dyDescent="0.25">
      <c r="F1797" s="21"/>
    </row>
    <row r="1798" spans="6:6" x14ac:dyDescent="0.25">
      <c r="F1798" s="21"/>
    </row>
    <row r="1799" spans="6:6" x14ac:dyDescent="0.25">
      <c r="F1799" s="21"/>
    </row>
    <row r="1800" spans="6:6" x14ac:dyDescent="0.25">
      <c r="F1800" s="21"/>
    </row>
    <row r="1801" spans="6:6" x14ac:dyDescent="0.25">
      <c r="F1801" s="21"/>
    </row>
    <row r="1802" spans="6:6" x14ac:dyDescent="0.25">
      <c r="F1802" s="21"/>
    </row>
    <row r="1803" spans="6:6" x14ac:dyDescent="0.25">
      <c r="F1803" s="21"/>
    </row>
    <row r="1804" spans="6:6" x14ac:dyDescent="0.25">
      <c r="F1804" s="21"/>
    </row>
    <row r="1805" spans="6:6" x14ac:dyDescent="0.25">
      <c r="F1805" s="21"/>
    </row>
    <row r="1806" spans="6:6" x14ac:dyDescent="0.25">
      <c r="F1806" s="21"/>
    </row>
    <row r="1807" spans="6:6" x14ac:dyDescent="0.25">
      <c r="F1807" s="21"/>
    </row>
    <row r="1808" spans="6:6" x14ac:dyDescent="0.25">
      <c r="F1808" s="21"/>
    </row>
    <row r="1809" spans="6:6" x14ac:dyDescent="0.25">
      <c r="F1809" s="21"/>
    </row>
    <row r="1810" spans="6:6" x14ac:dyDescent="0.25">
      <c r="F1810" s="21"/>
    </row>
    <row r="1811" spans="6:6" x14ac:dyDescent="0.25">
      <c r="F1811" s="21"/>
    </row>
    <row r="1812" spans="6:6" x14ac:dyDescent="0.25">
      <c r="F1812" s="21"/>
    </row>
    <row r="1813" spans="6:6" x14ac:dyDescent="0.25">
      <c r="F1813" s="21"/>
    </row>
    <row r="1814" spans="6:6" x14ac:dyDescent="0.25">
      <c r="F1814" s="21"/>
    </row>
    <row r="1815" spans="6:6" x14ac:dyDescent="0.25">
      <c r="F1815" s="21"/>
    </row>
    <row r="1816" spans="6:6" x14ac:dyDescent="0.25">
      <c r="F1816" s="21"/>
    </row>
    <row r="1817" spans="6:6" x14ac:dyDescent="0.25">
      <c r="F1817" s="21"/>
    </row>
    <row r="1818" spans="6:6" x14ac:dyDescent="0.25">
      <c r="F1818" s="21"/>
    </row>
    <row r="1819" spans="6:6" x14ac:dyDescent="0.25">
      <c r="F1819" s="21"/>
    </row>
    <row r="1820" spans="6:6" x14ac:dyDescent="0.25">
      <c r="F1820" s="21"/>
    </row>
    <row r="1821" spans="6:6" x14ac:dyDescent="0.25">
      <c r="F1821" s="21"/>
    </row>
    <row r="1822" spans="6:6" x14ac:dyDescent="0.25">
      <c r="F1822" s="21"/>
    </row>
    <row r="1823" spans="6:6" x14ac:dyDescent="0.25">
      <c r="F1823" s="21"/>
    </row>
    <row r="1824" spans="6:6" x14ac:dyDescent="0.25">
      <c r="F1824" s="21"/>
    </row>
    <row r="1825" spans="6:6" x14ac:dyDescent="0.25">
      <c r="F1825" s="21"/>
    </row>
    <row r="1826" spans="6:6" x14ac:dyDescent="0.25">
      <c r="F1826" s="21"/>
    </row>
    <row r="1827" spans="6:6" x14ac:dyDescent="0.25">
      <c r="F1827" s="21"/>
    </row>
    <row r="1828" spans="6:6" x14ac:dyDescent="0.25">
      <c r="F1828" s="21"/>
    </row>
    <row r="1829" spans="6:6" x14ac:dyDescent="0.25">
      <c r="F1829" s="21"/>
    </row>
    <row r="1830" spans="6:6" x14ac:dyDescent="0.25">
      <c r="F1830" s="21"/>
    </row>
    <row r="1831" spans="6:6" x14ac:dyDescent="0.25">
      <c r="F1831" s="21"/>
    </row>
    <row r="1832" spans="6:6" x14ac:dyDescent="0.25">
      <c r="F1832" s="21"/>
    </row>
    <row r="1833" spans="6:6" x14ac:dyDescent="0.25">
      <c r="F1833" s="21"/>
    </row>
    <row r="1834" spans="6:6" x14ac:dyDescent="0.25">
      <c r="F1834" s="21"/>
    </row>
    <row r="1835" spans="6:6" x14ac:dyDescent="0.25">
      <c r="F1835" s="21"/>
    </row>
    <row r="1836" spans="6:6" x14ac:dyDescent="0.25">
      <c r="F1836" s="21"/>
    </row>
    <row r="1837" spans="6:6" x14ac:dyDescent="0.25">
      <c r="F1837" s="21"/>
    </row>
    <row r="1838" spans="6:6" x14ac:dyDescent="0.25">
      <c r="F1838" s="21"/>
    </row>
    <row r="1839" spans="6:6" x14ac:dyDescent="0.25">
      <c r="F1839" s="21"/>
    </row>
    <row r="1840" spans="6:6" x14ac:dyDescent="0.25">
      <c r="F1840" s="21"/>
    </row>
    <row r="1841" spans="6:6" x14ac:dyDescent="0.25">
      <c r="F1841" s="21"/>
    </row>
    <row r="1842" spans="6:6" x14ac:dyDescent="0.25">
      <c r="F1842" s="21"/>
    </row>
    <row r="1843" spans="6:6" x14ac:dyDescent="0.25">
      <c r="F1843" s="21"/>
    </row>
    <row r="1844" spans="6:6" x14ac:dyDescent="0.25">
      <c r="F1844" s="21"/>
    </row>
    <row r="1845" spans="6:6" x14ac:dyDescent="0.25">
      <c r="F1845" s="21"/>
    </row>
    <row r="1846" spans="6:6" x14ac:dyDescent="0.25">
      <c r="F1846" s="21"/>
    </row>
    <row r="1847" spans="6:6" x14ac:dyDescent="0.25">
      <c r="F1847" s="21"/>
    </row>
    <row r="1848" spans="6:6" x14ac:dyDescent="0.25">
      <c r="F1848" s="21"/>
    </row>
    <row r="1849" spans="6:6" x14ac:dyDescent="0.25">
      <c r="F1849" s="21"/>
    </row>
    <row r="1850" spans="6:6" x14ac:dyDescent="0.25">
      <c r="F1850" s="21"/>
    </row>
    <row r="1851" spans="6:6" x14ac:dyDescent="0.25">
      <c r="F1851" s="21"/>
    </row>
    <row r="1852" spans="6:6" x14ac:dyDescent="0.25">
      <c r="F1852" s="21"/>
    </row>
    <row r="1853" spans="6:6" x14ac:dyDescent="0.25">
      <c r="F1853" s="21"/>
    </row>
    <row r="1854" spans="6:6" x14ac:dyDescent="0.25">
      <c r="F1854" s="21"/>
    </row>
    <row r="1855" spans="6:6" x14ac:dyDescent="0.25">
      <c r="F1855" s="21"/>
    </row>
    <row r="1856" spans="6:6" x14ac:dyDescent="0.25">
      <c r="F1856" s="21"/>
    </row>
    <row r="1857" spans="6:6" x14ac:dyDescent="0.25">
      <c r="F1857" s="21"/>
    </row>
    <row r="1858" spans="6:6" x14ac:dyDescent="0.25">
      <c r="F1858" s="21"/>
    </row>
    <row r="1938" spans="6:6" x14ac:dyDescent="0.25">
      <c r="F1938" s="21"/>
    </row>
    <row r="1939" spans="6:6" x14ac:dyDescent="0.25">
      <c r="F1939" s="21"/>
    </row>
    <row r="1940" spans="6:6" x14ac:dyDescent="0.25">
      <c r="F1940" s="21"/>
    </row>
    <row r="1941" spans="6:6" x14ac:dyDescent="0.25">
      <c r="F1941" s="21"/>
    </row>
    <row r="1942" spans="6:6" x14ac:dyDescent="0.25">
      <c r="F1942" s="21"/>
    </row>
    <row r="1943" spans="6:6" x14ac:dyDescent="0.25">
      <c r="F1943" s="21"/>
    </row>
    <row r="1944" spans="6:6" x14ac:dyDescent="0.25">
      <c r="F1944" s="21"/>
    </row>
    <row r="1945" spans="6:6" x14ac:dyDescent="0.25">
      <c r="F1945" s="21"/>
    </row>
    <row r="1946" spans="6:6" x14ac:dyDescent="0.25">
      <c r="F1946" s="21"/>
    </row>
    <row r="1947" spans="6:6" x14ac:dyDescent="0.25">
      <c r="F1947" s="21"/>
    </row>
    <row r="1948" spans="6:6" x14ac:dyDescent="0.25">
      <c r="F1948" s="21"/>
    </row>
    <row r="1949" spans="6:6" x14ac:dyDescent="0.25">
      <c r="F1949" s="21"/>
    </row>
    <row r="1950" spans="6:6" x14ac:dyDescent="0.25">
      <c r="F1950" s="21"/>
    </row>
    <row r="1951" spans="6:6" x14ac:dyDescent="0.25">
      <c r="F1951" s="21"/>
    </row>
    <row r="1952" spans="6:6" x14ac:dyDescent="0.25">
      <c r="F1952" s="21"/>
    </row>
    <row r="1953" spans="6:6" x14ac:dyDescent="0.25">
      <c r="F1953" s="21"/>
    </row>
    <row r="1954" spans="6:6" x14ac:dyDescent="0.25">
      <c r="F1954" s="21"/>
    </row>
    <row r="1955" spans="6:6" x14ac:dyDescent="0.25">
      <c r="F1955" s="21"/>
    </row>
    <row r="1956" spans="6:6" x14ac:dyDescent="0.25">
      <c r="F1956" s="21"/>
    </row>
    <row r="1957" spans="6:6" x14ac:dyDescent="0.25">
      <c r="F1957" s="21"/>
    </row>
    <row r="1958" spans="6:6" x14ac:dyDescent="0.25">
      <c r="F1958" s="21"/>
    </row>
    <row r="1959" spans="6:6" x14ac:dyDescent="0.25">
      <c r="F1959" s="21"/>
    </row>
    <row r="1960" spans="6:6" x14ac:dyDescent="0.25">
      <c r="F1960" s="21"/>
    </row>
    <row r="1961" spans="6:6" x14ac:dyDescent="0.25">
      <c r="F1961" s="21"/>
    </row>
    <row r="1962" spans="6:6" x14ac:dyDescent="0.25">
      <c r="F1962" s="21"/>
    </row>
    <row r="1963" spans="6:6" x14ac:dyDescent="0.25">
      <c r="F1963" s="21"/>
    </row>
    <row r="1964" spans="6:6" x14ac:dyDescent="0.25">
      <c r="F1964" s="21"/>
    </row>
    <row r="1965" spans="6:6" x14ac:dyDescent="0.25">
      <c r="F1965" s="21"/>
    </row>
    <row r="1966" spans="6:6" x14ac:dyDescent="0.25">
      <c r="F1966" s="21"/>
    </row>
    <row r="1967" spans="6:6" x14ac:dyDescent="0.25">
      <c r="F1967" s="21"/>
    </row>
    <row r="1968" spans="6:6" x14ac:dyDescent="0.25">
      <c r="F1968" s="21"/>
    </row>
    <row r="1969" spans="6:6" x14ac:dyDescent="0.25">
      <c r="F1969" s="21"/>
    </row>
    <row r="1970" spans="6:6" x14ac:dyDescent="0.25">
      <c r="F1970" s="21"/>
    </row>
    <row r="1971" spans="6:6" x14ac:dyDescent="0.25">
      <c r="F1971" s="21"/>
    </row>
    <row r="1972" spans="6:6" x14ac:dyDescent="0.25">
      <c r="F1972" s="21"/>
    </row>
    <row r="1973" spans="6:6" x14ac:dyDescent="0.25">
      <c r="F1973" s="21"/>
    </row>
    <row r="1974" spans="6:6" x14ac:dyDescent="0.25">
      <c r="F1974" s="21"/>
    </row>
    <row r="1975" spans="6:6" x14ac:dyDescent="0.25">
      <c r="F1975" s="21"/>
    </row>
    <row r="1976" spans="6:6" x14ac:dyDescent="0.25">
      <c r="F1976" s="21"/>
    </row>
    <row r="1977" spans="6:6" x14ac:dyDescent="0.25">
      <c r="F1977" s="21"/>
    </row>
    <row r="1978" spans="6:6" x14ac:dyDescent="0.25">
      <c r="F1978" s="21"/>
    </row>
    <row r="1979" spans="6:6" x14ac:dyDescent="0.25">
      <c r="F1979" s="21"/>
    </row>
    <row r="1980" spans="6:6" x14ac:dyDescent="0.25">
      <c r="F1980" s="21"/>
    </row>
    <row r="1981" spans="6:6" x14ac:dyDescent="0.25">
      <c r="F1981" s="21"/>
    </row>
    <row r="1982" spans="6:6" x14ac:dyDescent="0.25">
      <c r="F1982" s="21"/>
    </row>
    <row r="1983" spans="6:6" x14ac:dyDescent="0.25">
      <c r="F1983" s="21"/>
    </row>
    <row r="1984" spans="6:6" x14ac:dyDescent="0.25">
      <c r="F1984" s="21"/>
    </row>
    <row r="1985" spans="6:6" x14ac:dyDescent="0.25">
      <c r="F1985" s="21"/>
    </row>
    <row r="1986" spans="6:6" x14ac:dyDescent="0.25">
      <c r="F1986" s="21"/>
    </row>
    <row r="1987" spans="6:6" x14ac:dyDescent="0.25">
      <c r="F1987" s="21"/>
    </row>
    <row r="1988" spans="6:6" x14ac:dyDescent="0.25">
      <c r="F1988" s="21"/>
    </row>
    <row r="1989" spans="6:6" x14ac:dyDescent="0.25">
      <c r="F1989" s="21"/>
    </row>
    <row r="1990" spans="6:6" x14ac:dyDescent="0.25">
      <c r="F1990" s="21"/>
    </row>
    <row r="1991" spans="6:6" x14ac:dyDescent="0.25">
      <c r="F1991" s="21"/>
    </row>
    <row r="1992" spans="6:6" x14ac:dyDescent="0.25">
      <c r="F1992" s="21"/>
    </row>
    <row r="1993" spans="6:6" x14ac:dyDescent="0.25">
      <c r="F1993" s="21"/>
    </row>
    <row r="1994" spans="6:6" x14ac:dyDescent="0.25">
      <c r="F1994" s="21"/>
    </row>
    <row r="1995" spans="6:6" x14ac:dyDescent="0.25">
      <c r="F1995" s="21"/>
    </row>
    <row r="1996" spans="6:6" x14ac:dyDescent="0.25">
      <c r="F1996" s="21"/>
    </row>
    <row r="1997" spans="6:6" x14ac:dyDescent="0.25">
      <c r="F1997" s="21"/>
    </row>
    <row r="1998" spans="6:6" x14ac:dyDescent="0.25">
      <c r="F1998" s="21"/>
    </row>
    <row r="1999" spans="6:6" x14ac:dyDescent="0.25">
      <c r="F1999" s="21"/>
    </row>
    <row r="2000" spans="6:6" x14ac:dyDescent="0.25">
      <c r="F2000" s="21"/>
    </row>
    <row r="2001" spans="6:6" x14ac:dyDescent="0.25">
      <c r="F2001" s="21"/>
    </row>
    <row r="2002" spans="6:6" x14ac:dyDescent="0.25">
      <c r="F2002" s="21"/>
    </row>
    <row r="2003" spans="6:6" x14ac:dyDescent="0.25">
      <c r="F2003" s="21"/>
    </row>
    <row r="2004" spans="6:6" x14ac:dyDescent="0.25">
      <c r="F2004" s="21"/>
    </row>
    <row r="2005" spans="6:6" x14ac:dyDescent="0.25">
      <c r="F2005" s="21"/>
    </row>
    <row r="2006" spans="6:6" x14ac:dyDescent="0.25">
      <c r="F2006" s="21"/>
    </row>
    <row r="2007" spans="6:6" x14ac:dyDescent="0.25">
      <c r="F2007" s="21"/>
    </row>
    <row r="2008" spans="6:6" x14ac:dyDescent="0.25">
      <c r="F2008" s="21"/>
    </row>
    <row r="2009" spans="6:6" x14ac:dyDescent="0.25">
      <c r="F2009" s="21"/>
    </row>
    <row r="2010" spans="6:6" x14ac:dyDescent="0.25">
      <c r="F2010" s="21"/>
    </row>
    <row r="2011" spans="6:6" x14ac:dyDescent="0.25">
      <c r="F2011" s="21"/>
    </row>
    <row r="2012" spans="6:6" x14ac:dyDescent="0.25">
      <c r="F2012" s="21"/>
    </row>
    <row r="2013" spans="6:6" x14ac:dyDescent="0.25">
      <c r="F2013" s="21"/>
    </row>
    <row r="2014" spans="6:6" x14ac:dyDescent="0.25">
      <c r="F2014" s="21"/>
    </row>
    <row r="2015" spans="6:6" x14ac:dyDescent="0.25">
      <c r="F2015" s="21"/>
    </row>
    <row r="2016" spans="6:6" x14ac:dyDescent="0.25">
      <c r="F2016" s="21"/>
    </row>
    <row r="2017" spans="6:6" x14ac:dyDescent="0.25">
      <c r="F2017" s="21"/>
    </row>
    <row r="2018" spans="6:6" x14ac:dyDescent="0.25">
      <c r="F2018" s="21"/>
    </row>
    <row r="2019" spans="6:6" x14ac:dyDescent="0.25">
      <c r="F2019" s="21"/>
    </row>
    <row r="2020" spans="6:6" x14ac:dyDescent="0.25">
      <c r="F2020" s="21"/>
    </row>
    <row r="2021" spans="6:6" x14ac:dyDescent="0.25">
      <c r="F2021" s="21"/>
    </row>
    <row r="2022" spans="6:6" x14ac:dyDescent="0.25">
      <c r="F2022" s="21"/>
    </row>
    <row r="2023" spans="6:6" x14ac:dyDescent="0.25">
      <c r="F2023" s="21"/>
    </row>
    <row r="2024" spans="6:6" x14ac:dyDescent="0.25">
      <c r="F2024" s="21"/>
    </row>
    <row r="2025" spans="6:6" x14ac:dyDescent="0.25">
      <c r="F2025" s="21"/>
    </row>
    <row r="2026" spans="6:6" x14ac:dyDescent="0.25">
      <c r="F2026" s="21"/>
    </row>
    <row r="2027" spans="6:6" x14ac:dyDescent="0.25">
      <c r="F2027" s="21"/>
    </row>
    <row r="2028" spans="6:6" x14ac:dyDescent="0.25">
      <c r="F2028" s="21"/>
    </row>
    <row r="2029" spans="6:6" x14ac:dyDescent="0.25">
      <c r="F2029" s="21"/>
    </row>
    <row r="2030" spans="6:6" x14ac:dyDescent="0.25">
      <c r="F2030" s="21"/>
    </row>
    <row r="2031" spans="6:6" x14ac:dyDescent="0.25">
      <c r="F2031" s="21"/>
    </row>
    <row r="2032" spans="6:6" x14ac:dyDescent="0.25">
      <c r="F2032" s="21"/>
    </row>
    <row r="2033" spans="6:6" x14ac:dyDescent="0.25">
      <c r="F2033" s="21"/>
    </row>
    <row r="2034" spans="6:6" x14ac:dyDescent="0.25">
      <c r="F2034" s="21"/>
    </row>
    <row r="2035" spans="6:6" x14ac:dyDescent="0.25">
      <c r="F2035" s="21"/>
    </row>
    <row r="2036" spans="6:6" x14ac:dyDescent="0.25">
      <c r="F2036" s="21"/>
    </row>
    <row r="2037" spans="6:6" x14ac:dyDescent="0.25">
      <c r="F2037" s="21"/>
    </row>
    <row r="2038" spans="6:6" x14ac:dyDescent="0.25">
      <c r="F2038" s="21"/>
    </row>
    <row r="2039" spans="6:6" x14ac:dyDescent="0.25">
      <c r="F2039" s="21"/>
    </row>
  </sheetData>
  <autoFilter ref="A1:M2039" xr:uid="{00000000-0009-0000-0000-000001000000}"/>
  <sortState xmlns:xlrd2="http://schemas.microsoft.com/office/spreadsheetml/2017/richdata2" ref="A2:L20">
    <sortCondition ref="A2:A20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4"/>
  <sheetViews>
    <sheetView zoomScaleNormal="100" workbookViewId="0">
      <selection activeCell="C25" sqref="C25"/>
    </sheetView>
  </sheetViews>
  <sheetFormatPr defaultRowHeight="15" x14ac:dyDescent="0.25"/>
  <cols>
    <col min="1" max="1" width="4" bestFit="1" customWidth="1"/>
    <col min="2" max="2" width="9.5703125" bestFit="1" customWidth="1"/>
    <col min="3" max="3" width="11.85546875" bestFit="1" customWidth="1"/>
    <col min="4" max="4" width="9.5703125" bestFit="1" customWidth="1"/>
    <col min="5" max="5" width="8.5703125" bestFit="1" customWidth="1"/>
    <col min="6" max="6" width="12" customWidth="1"/>
  </cols>
  <sheetData>
    <row r="1" spans="1:6" x14ac:dyDescent="0.25">
      <c r="B1" s="9" t="s">
        <v>28</v>
      </c>
      <c r="C1" t="s">
        <v>260</v>
      </c>
    </row>
    <row r="2" spans="1:6" x14ac:dyDescent="0.25">
      <c r="B2" s="7" t="s">
        <v>22</v>
      </c>
      <c r="C2" t="s">
        <v>260</v>
      </c>
    </row>
    <row r="3" spans="1:6" x14ac:dyDescent="0.25">
      <c r="A3" t="s">
        <v>0</v>
      </c>
    </row>
    <row r="4" spans="1:6" x14ac:dyDescent="0.25">
      <c r="E4" s="7" t="s">
        <v>29</v>
      </c>
    </row>
    <row r="5" spans="1:6" x14ac:dyDescent="0.25">
      <c r="B5" s="7" t="s">
        <v>1</v>
      </c>
      <c r="C5" s="7" t="s">
        <v>2</v>
      </c>
      <c r="D5" s="7" t="s">
        <v>3</v>
      </c>
      <c r="E5" t="s">
        <v>26</v>
      </c>
      <c r="F5" t="s">
        <v>27</v>
      </c>
    </row>
    <row r="6" spans="1:6" x14ac:dyDescent="0.25">
      <c r="A6">
        <v>1</v>
      </c>
      <c r="B6" s="8" t="s">
        <v>260</v>
      </c>
      <c r="C6" s="8" t="s">
        <v>260</v>
      </c>
      <c r="D6" s="8" t="s">
        <v>260</v>
      </c>
      <c r="E6" s="30"/>
      <c r="F6" s="30"/>
    </row>
    <row r="7" spans="1:6" x14ac:dyDescent="0.25">
      <c r="A7">
        <v>2</v>
      </c>
    </row>
    <row r="8" spans="1:6" x14ac:dyDescent="0.25">
      <c r="A8">
        <v>3</v>
      </c>
    </row>
    <row r="9" spans="1:6" x14ac:dyDescent="0.25">
      <c r="A9">
        <v>4</v>
      </c>
    </row>
    <row r="10" spans="1:6" x14ac:dyDescent="0.25">
      <c r="A10">
        <v>5</v>
      </c>
    </row>
    <row r="11" spans="1:6" x14ac:dyDescent="0.25">
      <c r="A11">
        <v>6</v>
      </c>
    </row>
    <row r="12" spans="1:6" x14ac:dyDescent="0.25">
      <c r="A12">
        <v>7</v>
      </c>
    </row>
    <row r="13" spans="1:6" x14ac:dyDescent="0.25">
      <c r="A13">
        <v>8</v>
      </c>
    </row>
    <row r="14" spans="1:6" x14ac:dyDescent="0.25">
      <c r="A14">
        <v>9</v>
      </c>
    </row>
    <row r="15" spans="1:6" x14ac:dyDescent="0.25">
      <c r="A15">
        <v>10</v>
      </c>
    </row>
    <row r="16" spans="1:6" x14ac:dyDescent="0.25">
      <c r="A16">
        <v>11</v>
      </c>
    </row>
    <row r="17" spans="1:1" x14ac:dyDescent="0.25">
      <c r="A17">
        <v>12</v>
      </c>
    </row>
    <row r="18" spans="1:1" x14ac:dyDescent="0.25">
      <c r="A18">
        <v>13</v>
      </c>
    </row>
    <row r="19" spans="1:1" x14ac:dyDescent="0.25">
      <c r="A19">
        <v>14</v>
      </c>
    </row>
    <row r="20" spans="1:1" x14ac:dyDescent="0.25">
      <c r="A20">
        <v>15</v>
      </c>
    </row>
    <row r="21" spans="1:1" x14ac:dyDescent="0.25">
      <c r="A21">
        <v>16</v>
      </c>
    </row>
    <row r="22" spans="1:1" x14ac:dyDescent="0.25">
      <c r="A22">
        <v>17</v>
      </c>
    </row>
    <row r="23" spans="1:1" x14ac:dyDescent="0.25">
      <c r="A23">
        <v>18</v>
      </c>
    </row>
    <row r="24" spans="1:1" x14ac:dyDescent="0.25">
      <c r="A24">
        <v>19</v>
      </c>
    </row>
    <row r="25" spans="1:1" x14ac:dyDescent="0.25">
      <c r="A25">
        <v>20</v>
      </c>
    </row>
    <row r="26" spans="1:1" x14ac:dyDescent="0.25">
      <c r="A26">
        <v>21</v>
      </c>
    </row>
    <row r="27" spans="1:1" x14ac:dyDescent="0.25">
      <c r="A27">
        <v>22</v>
      </c>
    </row>
    <row r="28" spans="1:1" x14ac:dyDescent="0.25">
      <c r="A28">
        <v>23</v>
      </c>
    </row>
    <row r="29" spans="1:1" x14ac:dyDescent="0.25">
      <c r="A29">
        <v>24</v>
      </c>
    </row>
    <row r="30" spans="1:1" x14ac:dyDescent="0.25">
      <c r="A30">
        <v>25</v>
      </c>
    </row>
    <row r="31" spans="1:1" x14ac:dyDescent="0.25">
      <c r="A31">
        <v>26</v>
      </c>
    </row>
    <row r="32" spans="1:1" x14ac:dyDescent="0.25">
      <c r="A32">
        <v>27</v>
      </c>
    </row>
    <row r="33" spans="1:1" x14ac:dyDescent="0.25">
      <c r="A33">
        <v>28</v>
      </c>
    </row>
    <row r="34" spans="1:1" x14ac:dyDescent="0.25">
      <c r="A34">
        <v>29</v>
      </c>
    </row>
    <row r="35" spans="1:1" x14ac:dyDescent="0.25">
      <c r="A35">
        <v>30</v>
      </c>
    </row>
    <row r="36" spans="1:1" x14ac:dyDescent="0.25">
      <c r="A36">
        <v>31</v>
      </c>
    </row>
    <row r="37" spans="1:1" x14ac:dyDescent="0.25">
      <c r="A37">
        <v>32</v>
      </c>
    </row>
    <row r="38" spans="1:1" x14ac:dyDescent="0.25">
      <c r="A38">
        <v>33</v>
      </c>
    </row>
    <row r="39" spans="1:1" x14ac:dyDescent="0.25">
      <c r="A39">
        <v>34</v>
      </c>
    </row>
    <row r="40" spans="1:1" x14ac:dyDescent="0.25">
      <c r="A40">
        <v>35</v>
      </c>
    </row>
    <row r="41" spans="1:1" x14ac:dyDescent="0.25">
      <c r="A41">
        <v>36</v>
      </c>
    </row>
    <row r="42" spans="1:1" x14ac:dyDescent="0.25">
      <c r="A42">
        <v>37</v>
      </c>
    </row>
    <row r="43" spans="1:1" x14ac:dyDescent="0.25">
      <c r="A43">
        <v>38</v>
      </c>
    </row>
    <row r="44" spans="1:1" x14ac:dyDescent="0.25">
      <c r="A44">
        <v>39</v>
      </c>
    </row>
    <row r="45" spans="1:1" x14ac:dyDescent="0.25">
      <c r="A45">
        <v>40</v>
      </c>
    </row>
    <row r="46" spans="1:1" x14ac:dyDescent="0.25">
      <c r="A46">
        <v>41</v>
      </c>
    </row>
    <row r="47" spans="1:1" x14ac:dyDescent="0.25">
      <c r="A47">
        <v>42</v>
      </c>
    </row>
    <row r="48" spans="1:1" x14ac:dyDescent="0.25">
      <c r="A48">
        <v>43</v>
      </c>
    </row>
    <row r="49" spans="1:1" x14ac:dyDescent="0.25">
      <c r="A49">
        <v>44</v>
      </c>
    </row>
    <row r="50" spans="1:1" x14ac:dyDescent="0.25">
      <c r="A50">
        <v>45</v>
      </c>
    </row>
    <row r="51" spans="1:1" x14ac:dyDescent="0.25">
      <c r="A51">
        <v>46</v>
      </c>
    </row>
    <row r="52" spans="1:1" x14ac:dyDescent="0.25">
      <c r="A52">
        <v>47</v>
      </c>
    </row>
    <row r="53" spans="1:1" x14ac:dyDescent="0.25">
      <c r="A53">
        <v>48</v>
      </c>
    </row>
    <row r="54" spans="1:1" x14ac:dyDescent="0.25">
      <c r="A54">
        <v>49</v>
      </c>
    </row>
    <row r="55" spans="1:1" x14ac:dyDescent="0.25">
      <c r="A55">
        <v>50</v>
      </c>
    </row>
    <row r="56" spans="1:1" x14ac:dyDescent="0.25">
      <c r="A56">
        <v>51</v>
      </c>
    </row>
    <row r="57" spans="1:1" x14ac:dyDescent="0.25">
      <c r="A57">
        <v>52</v>
      </c>
    </row>
    <row r="58" spans="1:1" x14ac:dyDescent="0.25">
      <c r="A58">
        <v>53</v>
      </c>
    </row>
    <row r="59" spans="1:1" x14ac:dyDescent="0.25">
      <c r="A59">
        <v>54</v>
      </c>
    </row>
    <row r="60" spans="1:1" x14ac:dyDescent="0.25">
      <c r="A60">
        <v>55</v>
      </c>
    </row>
    <row r="61" spans="1:1" x14ac:dyDescent="0.25">
      <c r="A61">
        <v>56</v>
      </c>
    </row>
    <row r="62" spans="1:1" x14ac:dyDescent="0.25">
      <c r="A62">
        <v>57</v>
      </c>
    </row>
    <row r="63" spans="1:1" x14ac:dyDescent="0.25">
      <c r="A63">
        <v>58</v>
      </c>
    </row>
    <row r="64" spans="1:1" x14ac:dyDescent="0.25">
      <c r="A64">
        <v>59</v>
      </c>
    </row>
    <row r="65" spans="1:1" x14ac:dyDescent="0.25">
      <c r="A65">
        <v>60</v>
      </c>
    </row>
    <row r="66" spans="1:1" x14ac:dyDescent="0.25">
      <c r="A66">
        <v>61</v>
      </c>
    </row>
    <row r="67" spans="1:1" x14ac:dyDescent="0.25">
      <c r="A67">
        <v>62</v>
      </c>
    </row>
    <row r="68" spans="1:1" x14ac:dyDescent="0.25">
      <c r="A68">
        <v>63</v>
      </c>
    </row>
    <row r="69" spans="1:1" x14ac:dyDescent="0.25">
      <c r="A69">
        <v>64</v>
      </c>
    </row>
    <row r="70" spans="1:1" x14ac:dyDescent="0.25">
      <c r="A70">
        <v>65</v>
      </c>
    </row>
    <row r="71" spans="1:1" x14ac:dyDescent="0.25">
      <c r="A71">
        <v>66</v>
      </c>
    </row>
    <row r="72" spans="1:1" x14ac:dyDescent="0.25">
      <c r="A72">
        <v>67</v>
      </c>
    </row>
    <row r="73" spans="1:1" x14ac:dyDescent="0.25">
      <c r="A73">
        <v>68</v>
      </c>
    </row>
    <row r="74" spans="1:1" x14ac:dyDescent="0.25">
      <c r="A74">
        <v>69</v>
      </c>
    </row>
    <row r="75" spans="1:1" x14ac:dyDescent="0.25">
      <c r="A75">
        <v>70</v>
      </c>
    </row>
    <row r="76" spans="1:1" x14ac:dyDescent="0.25">
      <c r="A76">
        <v>71</v>
      </c>
    </row>
    <row r="77" spans="1:1" x14ac:dyDescent="0.25">
      <c r="A77">
        <v>72</v>
      </c>
    </row>
    <row r="78" spans="1:1" x14ac:dyDescent="0.25">
      <c r="A78">
        <v>73</v>
      </c>
    </row>
    <row r="79" spans="1:1" x14ac:dyDescent="0.25">
      <c r="A79">
        <v>74</v>
      </c>
    </row>
    <row r="80" spans="1:1" x14ac:dyDescent="0.25">
      <c r="A80">
        <v>75</v>
      </c>
    </row>
    <row r="81" spans="1:1" x14ac:dyDescent="0.25">
      <c r="A81">
        <v>76</v>
      </c>
    </row>
    <row r="82" spans="1:1" x14ac:dyDescent="0.25">
      <c r="A82">
        <v>77</v>
      </c>
    </row>
    <row r="83" spans="1:1" x14ac:dyDescent="0.25">
      <c r="A83">
        <v>78</v>
      </c>
    </row>
    <row r="84" spans="1:1" x14ac:dyDescent="0.25">
      <c r="A84">
        <v>79</v>
      </c>
    </row>
    <row r="85" spans="1:1" x14ac:dyDescent="0.25">
      <c r="A85">
        <v>80</v>
      </c>
    </row>
    <row r="86" spans="1:1" x14ac:dyDescent="0.25">
      <c r="A86">
        <v>81</v>
      </c>
    </row>
    <row r="87" spans="1:1" x14ac:dyDescent="0.25">
      <c r="A87">
        <v>82</v>
      </c>
    </row>
    <row r="88" spans="1:1" x14ac:dyDescent="0.25">
      <c r="A88">
        <v>83</v>
      </c>
    </row>
    <row r="89" spans="1:1" x14ac:dyDescent="0.25">
      <c r="A89">
        <v>84</v>
      </c>
    </row>
    <row r="90" spans="1:1" x14ac:dyDescent="0.25">
      <c r="A90">
        <v>85</v>
      </c>
    </row>
    <row r="91" spans="1:1" x14ac:dyDescent="0.25">
      <c r="A91">
        <v>86</v>
      </c>
    </row>
    <row r="92" spans="1:1" x14ac:dyDescent="0.25">
      <c r="A92">
        <v>87</v>
      </c>
    </row>
    <row r="93" spans="1:1" x14ac:dyDescent="0.25">
      <c r="A93">
        <v>88</v>
      </c>
    </row>
    <row r="94" spans="1:1" x14ac:dyDescent="0.25">
      <c r="A94">
        <v>89</v>
      </c>
    </row>
    <row r="95" spans="1:1" x14ac:dyDescent="0.25">
      <c r="A95">
        <v>90</v>
      </c>
    </row>
    <row r="96" spans="1:1" x14ac:dyDescent="0.25">
      <c r="A96">
        <v>91</v>
      </c>
    </row>
    <row r="97" spans="1:1" x14ac:dyDescent="0.25">
      <c r="A97">
        <v>92</v>
      </c>
    </row>
    <row r="98" spans="1:1" x14ac:dyDescent="0.25">
      <c r="A98">
        <v>93</v>
      </c>
    </row>
    <row r="99" spans="1:1" x14ac:dyDescent="0.25">
      <c r="A99">
        <v>94</v>
      </c>
    </row>
    <row r="100" spans="1:1" x14ac:dyDescent="0.25">
      <c r="A100">
        <v>95</v>
      </c>
    </row>
    <row r="101" spans="1:1" x14ac:dyDescent="0.25">
      <c r="A101">
        <v>96</v>
      </c>
    </row>
    <row r="102" spans="1:1" x14ac:dyDescent="0.25">
      <c r="A102">
        <v>97</v>
      </c>
    </row>
    <row r="103" spans="1:1" x14ac:dyDescent="0.25">
      <c r="A103">
        <v>98</v>
      </c>
    </row>
    <row r="104" spans="1:1" x14ac:dyDescent="0.25">
      <c r="A104">
        <v>99</v>
      </c>
    </row>
    <row r="105" spans="1:1" x14ac:dyDescent="0.25">
      <c r="A105">
        <v>100</v>
      </c>
    </row>
    <row r="106" spans="1:1" x14ac:dyDescent="0.25">
      <c r="A106">
        <v>101</v>
      </c>
    </row>
    <row r="107" spans="1:1" x14ac:dyDescent="0.25">
      <c r="A107">
        <v>102</v>
      </c>
    </row>
    <row r="108" spans="1:1" x14ac:dyDescent="0.25">
      <c r="A108">
        <v>103</v>
      </c>
    </row>
    <row r="109" spans="1:1" x14ac:dyDescent="0.25">
      <c r="A109">
        <v>104</v>
      </c>
    </row>
    <row r="110" spans="1:1" x14ac:dyDescent="0.25">
      <c r="A110">
        <v>105</v>
      </c>
    </row>
    <row r="111" spans="1:1" x14ac:dyDescent="0.25">
      <c r="A111">
        <v>106</v>
      </c>
    </row>
    <row r="112" spans="1:1" x14ac:dyDescent="0.25">
      <c r="A112">
        <v>107</v>
      </c>
    </row>
    <row r="113" spans="1:1" x14ac:dyDescent="0.25">
      <c r="A113">
        <v>108</v>
      </c>
    </row>
    <row r="114" spans="1:1" x14ac:dyDescent="0.25">
      <c r="A114">
        <v>109</v>
      </c>
    </row>
    <row r="115" spans="1:1" x14ac:dyDescent="0.25">
      <c r="A115">
        <v>110</v>
      </c>
    </row>
    <row r="116" spans="1:1" x14ac:dyDescent="0.25">
      <c r="A116">
        <v>111</v>
      </c>
    </row>
    <row r="117" spans="1:1" x14ac:dyDescent="0.25">
      <c r="A117">
        <v>112</v>
      </c>
    </row>
    <row r="118" spans="1:1" x14ac:dyDescent="0.25">
      <c r="A118">
        <v>113</v>
      </c>
    </row>
    <row r="119" spans="1:1" x14ac:dyDescent="0.25">
      <c r="A119">
        <v>114</v>
      </c>
    </row>
    <row r="120" spans="1:1" x14ac:dyDescent="0.25">
      <c r="A120">
        <v>115</v>
      </c>
    </row>
    <row r="121" spans="1:1" x14ac:dyDescent="0.25">
      <c r="A121">
        <v>116</v>
      </c>
    </row>
    <row r="122" spans="1:1" x14ac:dyDescent="0.25">
      <c r="A122">
        <v>117</v>
      </c>
    </row>
    <row r="123" spans="1:1" x14ac:dyDescent="0.25">
      <c r="A123">
        <v>118</v>
      </c>
    </row>
    <row r="124" spans="1:1" x14ac:dyDescent="0.25">
      <c r="A124">
        <v>119</v>
      </c>
    </row>
    <row r="125" spans="1:1" x14ac:dyDescent="0.25">
      <c r="A125">
        <v>120</v>
      </c>
    </row>
    <row r="126" spans="1:1" x14ac:dyDescent="0.25">
      <c r="A126">
        <v>121</v>
      </c>
    </row>
    <row r="127" spans="1:1" x14ac:dyDescent="0.25">
      <c r="A127">
        <v>122</v>
      </c>
    </row>
    <row r="128" spans="1:1" x14ac:dyDescent="0.25">
      <c r="A128">
        <v>123</v>
      </c>
    </row>
    <row r="129" spans="1:1" x14ac:dyDescent="0.25">
      <c r="A129">
        <v>124</v>
      </c>
    </row>
    <row r="130" spans="1:1" x14ac:dyDescent="0.25">
      <c r="A130">
        <v>125</v>
      </c>
    </row>
    <row r="131" spans="1:1" x14ac:dyDescent="0.25">
      <c r="A131">
        <v>126</v>
      </c>
    </row>
    <row r="132" spans="1:1" x14ac:dyDescent="0.25">
      <c r="A132">
        <v>127</v>
      </c>
    </row>
    <row r="133" spans="1:1" x14ac:dyDescent="0.25">
      <c r="A133">
        <v>128</v>
      </c>
    </row>
    <row r="134" spans="1:1" x14ac:dyDescent="0.25">
      <c r="A134">
        <v>129</v>
      </c>
    </row>
    <row r="135" spans="1:1" x14ac:dyDescent="0.25">
      <c r="A135">
        <v>130</v>
      </c>
    </row>
    <row r="136" spans="1:1" x14ac:dyDescent="0.25">
      <c r="A136">
        <v>131</v>
      </c>
    </row>
    <row r="137" spans="1:1" x14ac:dyDescent="0.25">
      <c r="A137">
        <v>132</v>
      </c>
    </row>
    <row r="138" spans="1:1" x14ac:dyDescent="0.25">
      <c r="A138">
        <v>133</v>
      </c>
    </row>
    <row r="139" spans="1:1" x14ac:dyDescent="0.25">
      <c r="A139">
        <v>134</v>
      </c>
    </row>
    <row r="140" spans="1:1" x14ac:dyDescent="0.25">
      <c r="A140">
        <v>135</v>
      </c>
    </row>
    <row r="141" spans="1:1" x14ac:dyDescent="0.25">
      <c r="A141">
        <v>136</v>
      </c>
    </row>
    <row r="142" spans="1:1" x14ac:dyDescent="0.25">
      <c r="A142">
        <v>137</v>
      </c>
    </row>
    <row r="143" spans="1:1" x14ac:dyDescent="0.25">
      <c r="A143">
        <v>138</v>
      </c>
    </row>
    <row r="144" spans="1:1" x14ac:dyDescent="0.25">
      <c r="A144">
        <v>139</v>
      </c>
    </row>
    <row r="145" spans="1:1" x14ac:dyDescent="0.25">
      <c r="A145">
        <v>140</v>
      </c>
    </row>
    <row r="146" spans="1:1" x14ac:dyDescent="0.25">
      <c r="A146">
        <v>141</v>
      </c>
    </row>
    <row r="147" spans="1:1" x14ac:dyDescent="0.25">
      <c r="A147">
        <v>142</v>
      </c>
    </row>
    <row r="148" spans="1:1" x14ac:dyDescent="0.25">
      <c r="A148">
        <v>143</v>
      </c>
    </row>
    <row r="149" spans="1:1" x14ac:dyDescent="0.25">
      <c r="A149">
        <v>144</v>
      </c>
    </row>
    <row r="150" spans="1:1" x14ac:dyDescent="0.25">
      <c r="A150">
        <v>145</v>
      </c>
    </row>
    <row r="151" spans="1:1" x14ac:dyDescent="0.25">
      <c r="A151">
        <v>146</v>
      </c>
    </row>
    <row r="152" spans="1:1" x14ac:dyDescent="0.25">
      <c r="A152">
        <v>147</v>
      </c>
    </row>
    <row r="153" spans="1:1" x14ac:dyDescent="0.25">
      <c r="A153">
        <v>148</v>
      </c>
    </row>
    <row r="154" spans="1:1" x14ac:dyDescent="0.25">
      <c r="A154">
        <v>149</v>
      </c>
    </row>
    <row r="155" spans="1:1" x14ac:dyDescent="0.25">
      <c r="A155">
        <v>150</v>
      </c>
    </row>
    <row r="156" spans="1:1" x14ac:dyDescent="0.25">
      <c r="A156">
        <v>151</v>
      </c>
    </row>
    <row r="157" spans="1:1" x14ac:dyDescent="0.25">
      <c r="A157">
        <v>152</v>
      </c>
    </row>
    <row r="158" spans="1:1" x14ac:dyDescent="0.25">
      <c r="A158">
        <v>153</v>
      </c>
    </row>
    <row r="159" spans="1:1" x14ac:dyDescent="0.25">
      <c r="A159">
        <v>154</v>
      </c>
    </row>
    <row r="160" spans="1:1" x14ac:dyDescent="0.25">
      <c r="A160">
        <v>155</v>
      </c>
    </row>
    <row r="161" spans="1:1" x14ac:dyDescent="0.25">
      <c r="A161">
        <v>156</v>
      </c>
    </row>
    <row r="162" spans="1:1" x14ac:dyDescent="0.25">
      <c r="A162">
        <v>157</v>
      </c>
    </row>
    <row r="163" spans="1:1" x14ac:dyDescent="0.25">
      <c r="A163">
        <v>158</v>
      </c>
    </row>
    <row r="164" spans="1:1" x14ac:dyDescent="0.25">
      <c r="A164">
        <v>159</v>
      </c>
    </row>
    <row r="165" spans="1:1" x14ac:dyDescent="0.25">
      <c r="A165">
        <v>160</v>
      </c>
    </row>
    <row r="166" spans="1:1" x14ac:dyDescent="0.25">
      <c r="A166">
        <v>161</v>
      </c>
    </row>
    <row r="167" spans="1:1" x14ac:dyDescent="0.25">
      <c r="A167">
        <v>162</v>
      </c>
    </row>
    <row r="168" spans="1:1" x14ac:dyDescent="0.25">
      <c r="A168">
        <v>163</v>
      </c>
    </row>
    <row r="169" spans="1:1" x14ac:dyDescent="0.25">
      <c r="A169">
        <v>164</v>
      </c>
    </row>
    <row r="170" spans="1:1" x14ac:dyDescent="0.25">
      <c r="A170">
        <v>165</v>
      </c>
    </row>
    <row r="171" spans="1:1" x14ac:dyDescent="0.25">
      <c r="A171">
        <v>166</v>
      </c>
    </row>
    <row r="172" spans="1:1" x14ac:dyDescent="0.25">
      <c r="A172">
        <v>167</v>
      </c>
    </row>
    <row r="173" spans="1:1" x14ac:dyDescent="0.25">
      <c r="A173">
        <v>168</v>
      </c>
    </row>
    <row r="174" spans="1:1" x14ac:dyDescent="0.25">
      <c r="A174">
        <v>169</v>
      </c>
    </row>
    <row r="175" spans="1:1" x14ac:dyDescent="0.25">
      <c r="A175">
        <v>170</v>
      </c>
    </row>
    <row r="176" spans="1:1" x14ac:dyDescent="0.25">
      <c r="A176">
        <v>171</v>
      </c>
    </row>
    <row r="177" spans="1:1" x14ac:dyDescent="0.25">
      <c r="A177">
        <v>172</v>
      </c>
    </row>
    <row r="178" spans="1:1" x14ac:dyDescent="0.25">
      <c r="A178">
        <v>173</v>
      </c>
    </row>
    <row r="179" spans="1:1" x14ac:dyDescent="0.25">
      <c r="A179">
        <v>174</v>
      </c>
    </row>
    <row r="180" spans="1:1" x14ac:dyDescent="0.25">
      <c r="A180">
        <v>175</v>
      </c>
    </row>
    <row r="181" spans="1:1" x14ac:dyDescent="0.25">
      <c r="A181">
        <v>176</v>
      </c>
    </row>
    <row r="182" spans="1:1" x14ac:dyDescent="0.25">
      <c r="A182">
        <v>177</v>
      </c>
    </row>
    <row r="183" spans="1:1" x14ac:dyDescent="0.25">
      <c r="A183">
        <v>178</v>
      </c>
    </row>
    <row r="184" spans="1:1" x14ac:dyDescent="0.25">
      <c r="A184">
        <v>179</v>
      </c>
    </row>
    <row r="185" spans="1:1" x14ac:dyDescent="0.25">
      <c r="A185">
        <v>180</v>
      </c>
    </row>
    <row r="186" spans="1:1" x14ac:dyDescent="0.25">
      <c r="A186">
        <v>181</v>
      </c>
    </row>
    <row r="187" spans="1:1" x14ac:dyDescent="0.25">
      <c r="A187">
        <v>182</v>
      </c>
    </row>
    <row r="188" spans="1:1" x14ac:dyDescent="0.25">
      <c r="A188">
        <v>183</v>
      </c>
    </row>
    <row r="189" spans="1:1" x14ac:dyDescent="0.25">
      <c r="A189">
        <v>184</v>
      </c>
    </row>
    <row r="190" spans="1:1" x14ac:dyDescent="0.25">
      <c r="A190">
        <v>185</v>
      </c>
    </row>
    <row r="191" spans="1:1" x14ac:dyDescent="0.25">
      <c r="A191">
        <v>186</v>
      </c>
    </row>
    <row r="192" spans="1:1" x14ac:dyDescent="0.25">
      <c r="A192">
        <v>187</v>
      </c>
    </row>
    <row r="193" spans="1:1" x14ac:dyDescent="0.25">
      <c r="A193">
        <v>188</v>
      </c>
    </row>
    <row r="194" spans="1:1" x14ac:dyDescent="0.25">
      <c r="A194">
        <v>189</v>
      </c>
    </row>
    <row r="195" spans="1:1" x14ac:dyDescent="0.25">
      <c r="A195">
        <v>190</v>
      </c>
    </row>
    <row r="196" spans="1:1" x14ac:dyDescent="0.25">
      <c r="A196">
        <v>191</v>
      </c>
    </row>
    <row r="197" spans="1:1" x14ac:dyDescent="0.25">
      <c r="A197">
        <v>192</v>
      </c>
    </row>
    <row r="198" spans="1:1" x14ac:dyDescent="0.25">
      <c r="A198">
        <v>193</v>
      </c>
    </row>
    <row r="199" spans="1:1" x14ac:dyDescent="0.25">
      <c r="A199">
        <v>194</v>
      </c>
    </row>
    <row r="200" spans="1:1" x14ac:dyDescent="0.25">
      <c r="A200">
        <v>195</v>
      </c>
    </row>
    <row r="201" spans="1:1" x14ac:dyDescent="0.25">
      <c r="A201">
        <v>196</v>
      </c>
    </row>
    <row r="202" spans="1:1" x14ac:dyDescent="0.25">
      <c r="A202">
        <v>197</v>
      </c>
    </row>
    <row r="203" spans="1:1" x14ac:dyDescent="0.25">
      <c r="A203">
        <v>198</v>
      </c>
    </row>
    <row r="204" spans="1:1" x14ac:dyDescent="0.25">
      <c r="A204">
        <v>199</v>
      </c>
    </row>
    <row r="205" spans="1:1" x14ac:dyDescent="0.25">
      <c r="A205">
        <v>200</v>
      </c>
    </row>
    <row r="206" spans="1:1" x14ac:dyDescent="0.25">
      <c r="A206">
        <v>201</v>
      </c>
    </row>
    <row r="207" spans="1:1" x14ac:dyDescent="0.25">
      <c r="A207">
        <v>202</v>
      </c>
    </row>
    <row r="208" spans="1:1" x14ac:dyDescent="0.25">
      <c r="A208">
        <v>203</v>
      </c>
    </row>
    <row r="209" spans="1:1" x14ac:dyDescent="0.25">
      <c r="A209">
        <v>204</v>
      </c>
    </row>
    <row r="210" spans="1:1" x14ac:dyDescent="0.25">
      <c r="A210">
        <v>205</v>
      </c>
    </row>
    <row r="211" spans="1:1" x14ac:dyDescent="0.25">
      <c r="A211">
        <v>206</v>
      </c>
    </row>
    <row r="212" spans="1:1" x14ac:dyDescent="0.25">
      <c r="A212">
        <v>207</v>
      </c>
    </row>
    <row r="213" spans="1:1" x14ac:dyDescent="0.25">
      <c r="A213">
        <v>208</v>
      </c>
    </row>
    <row r="214" spans="1:1" x14ac:dyDescent="0.25">
      <c r="A214">
        <v>209</v>
      </c>
    </row>
    <row r="215" spans="1:1" x14ac:dyDescent="0.25">
      <c r="A215">
        <v>210</v>
      </c>
    </row>
    <row r="216" spans="1:1" x14ac:dyDescent="0.25">
      <c r="A216">
        <v>211</v>
      </c>
    </row>
    <row r="217" spans="1:1" x14ac:dyDescent="0.25">
      <c r="A217">
        <v>212</v>
      </c>
    </row>
    <row r="218" spans="1:1" x14ac:dyDescent="0.25">
      <c r="A218">
        <v>213</v>
      </c>
    </row>
    <row r="219" spans="1:1" x14ac:dyDescent="0.25">
      <c r="A219">
        <v>214</v>
      </c>
    </row>
    <row r="220" spans="1:1" x14ac:dyDescent="0.25">
      <c r="A220">
        <v>215</v>
      </c>
    </row>
    <row r="221" spans="1:1" x14ac:dyDescent="0.25">
      <c r="A221">
        <v>216</v>
      </c>
    </row>
    <row r="222" spans="1:1" x14ac:dyDescent="0.25">
      <c r="A222">
        <v>217</v>
      </c>
    </row>
    <row r="223" spans="1:1" x14ac:dyDescent="0.25">
      <c r="A223">
        <v>218</v>
      </c>
    </row>
    <row r="224" spans="1:1" x14ac:dyDescent="0.25">
      <c r="A224">
        <v>219</v>
      </c>
    </row>
    <row r="225" spans="1:1" x14ac:dyDescent="0.25">
      <c r="A225">
        <v>220</v>
      </c>
    </row>
    <row r="226" spans="1:1" x14ac:dyDescent="0.25">
      <c r="A226">
        <v>221</v>
      </c>
    </row>
    <row r="227" spans="1:1" x14ac:dyDescent="0.25">
      <c r="A227">
        <v>222</v>
      </c>
    </row>
    <row r="228" spans="1:1" x14ac:dyDescent="0.25">
      <c r="A228">
        <v>223</v>
      </c>
    </row>
    <row r="229" spans="1:1" x14ac:dyDescent="0.25">
      <c r="A229">
        <v>224</v>
      </c>
    </row>
    <row r="230" spans="1:1" x14ac:dyDescent="0.25">
      <c r="A230">
        <v>225</v>
      </c>
    </row>
    <row r="231" spans="1:1" x14ac:dyDescent="0.25">
      <c r="A231">
        <v>226</v>
      </c>
    </row>
    <row r="232" spans="1:1" x14ac:dyDescent="0.25">
      <c r="A232">
        <v>227</v>
      </c>
    </row>
    <row r="233" spans="1:1" x14ac:dyDescent="0.25">
      <c r="A233">
        <v>228</v>
      </c>
    </row>
    <row r="234" spans="1:1" x14ac:dyDescent="0.25">
      <c r="A234">
        <v>229</v>
      </c>
    </row>
  </sheetData>
  <pageMargins left="0.7" right="0.7" top="0.78740157499999996" bottom="0.78740157499999996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109"/>
  <sheetViews>
    <sheetView topLeftCell="A37" workbookViewId="0">
      <selection activeCell="A62" sqref="A62:C84"/>
    </sheetView>
  </sheetViews>
  <sheetFormatPr defaultRowHeight="15" x14ac:dyDescent="0.25"/>
  <cols>
    <col min="1" max="1" width="17.42578125" bestFit="1" customWidth="1"/>
    <col min="2" max="2" width="18.5703125" bestFit="1" customWidth="1"/>
    <col min="4" max="6" width="10.7109375" bestFit="1" customWidth="1"/>
    <col min="7" max="7" width="14.85546875" bestFit="1" customWidth="1"/>
    <col min="8" max="8" width="10.7109375" bestFit="1" customWidth="1"/>
    <col min="9" max="9" width="12.85546875" bestFit="1" customWidth="1"/>
    <col min="10" max="11" width="10.7109375" bestFit="1" customWidth="1"/>
    <col min="12" max="12" width="16.7109375" bestFit="1" customWidth="1"/>
    <col min="13" max="13" width="10.7109375" bestFit="1" customWidth="1"/>
    <col min="14" max="14" width="11" bestFit="1" customWidth="1"/>
    <col min="15" max="15" width="11.5703125" bestFit="1" customWidth="1"/>
    <col min="16" max="20" width="10.7109375" bestFit="1" customWidth="1"/>
    <col min="21" max="21" width="11.28515625" bestFit="1" customWidth="1"/>
    <col min="22" max="24" width="10.7109375" bestFit="1" customWidth="1"/>
    <col min="25" max="25" width="17.42578125" bestFit="1" customWidth="1"/>
    <col min="26" max="26" width="11.85546875" bestFit="1" customWidth="1"/>
    <col min="27" max="32" width="10.7109375" bestFit="1" customWidth="1"/>
    <col min="33" max="33" width="11.5703125" bestFit="1" customWidth="1"/>
    <col min="34" max="42" width="10.7109375" bestFit="1" customWidth="1"/>
    <col min="43" max="43" width="11.5703125" bestFit="1" customWidth="1"/>
    <col min="44" max="44" width="11.42578125" bestFit="1" customWidth="1"/>
    <col min="45" max="49" width="10.7109375" bestFit="1" customWidth="1"/>
    <col min="50" max="50" width="21.5703125" bestFit="1" customWidth="1"/>
    <col min="51" max="52" width="10.7109375" bestFit="1" customWidth="1"/>
  </cols>
  <sheetData>
    <row r="1" spans="1:53" x14ac:dyDescent="0.25">
      <c r="D1" s="10" t="s">
        <v>34</v>
      </c>
    </row>
    <row r="2" spans="1:53" x14ac:dyDescent="0.25">
      <c r="D2" t="s">
        <v>31</v>
      </c>
      <c r="E2" t="s">
        <v>31</v>
      </c>
      <c r="F2" t="s">
        <v>31</v>
      </c>
      <c r="G2" t="s">
        <v>31</v>
      </c>
      <c r="H2" t="s">
        <v>31</v>
      </c>
      <c r="I2" t="s">
        <v>31</v>
      </c>
      <c r="J2" t="s">
        <v>31</v>
      </c>
      <c r="K2" t="s">
        <v>31</v>
      </c>
      <c r="L2" t="s">
        <v>31</v>
      </c>
      <c r="M2" t="s">
        <v>31</v>
      </c>
      <c r="N2" t="s">
        <v>31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  <c r="V2" t="s">
        <v>31</v>
      </c>
      <c r="W2" t="s">
        <v>31</v>
      </c>
      <c r="X2" t="s">
        <v>31</v>
      </c>
      <c r="Y2" t="s">
        <v>31</v>
      </c>
      <c r="Z2" t="s">
        <v>31</v>
      </c>
      <c r="AA2" t="s">
        <v>31</v>
      </c>
      <c r="AB2" t="s">
        <v>31</v>
      </c>
      <c r="AC2" t="s">
        <v>31</v>
      </c>
      <c r="AD2" t="s">
        <v>31</v>
      </c>
      <c r="AE2" t="s">
        <v>31</v>
      </c>
      <c r="AF2" t="s">
        <v>31</v>
      </c>
      <c r="AG2" t="s">
        <v>31</v>
      </c>
      <c r="AH2" t="s">
        <v>31</v>
      </c>
      <c r="AI2" t="s">
        <v>31</v>
      </c>
      <c r="AJ2" t="s">
        <v>31</v>
      </c>
      <c r="AK2" t="s">
        <v>31</v>
      </c>
      <c r="AL2" t="s">
        <v>31</v>
      </c>
      <c r="AM2" t="s">
        <v>31</v>
      </c>
      <c r="AN2" t="s">
        <v>31</v>
      </c>
      <c r="AO2" t="s">
        <v>31</v>
      </c>
      <c r="AP2" t="s">
        <v>31</v>
      </c>
      <c r="AQ2" t="s">
        <v>31</v>
      </c>
      <c r="AR2" t="s">
        <v>31</v>
      </c>
      <c r="AS2" t="s">
        <v>31</v>
      </c>
      <c r="AT2" t="s">
        <v>31</v>
      </c>
      <c r="AU2" t="s">
        <v>31</v>
      </c>
      <c r="AV2" t="s">
        <v>31</v>
      </c>
      <c r="AW2" t="s">
        <v>31</v>
      </c>
      <c r="AX2" t="s">
        <v>31</v>
      </c>
      <c r="AY2" t="s">
        <v>31</v>
      </c>
      <c r="AZ2" t="s">
        <v>31</v>
      </c>
      <c r="BA2" t="s">
        <v>31</v>
      </c>
    </row>
    <row r="3" spans="1:53" x14ac:dyDescent="0.25">
      <c r="A3" s="10" t="s">
        <v>35</v>
      </c>
      <c r="B3" s="10" t="s">
        <v>8</v>
      </c>
      <c r="D3" t="s">
        <v>171</v>
      </c>
      <c r="E3" t="s">
        <v>212</v>
      </c>
      <c r="F3" t="s">
        <v>63</v>
      </c>
      <c r="G3" t="s">
        <v>262</v>
      </c>
      <c r="H3" t="s">
        <v>254</v>
      </c>
      <c r="I3" s="3" t="s">
        <v>68</v>
      </c>
      <c r="J3" t="s">
        <v>222</v>
      </c>
      <c r="K3" t="s">
        <v>94</v>
      </c>
      <c r="L3" t="s">
        <v>238</v>
      </c>
      <c r="M3" t="s">
        <v>226</v>
      </c>
      <c r="N3" t="s">
        <v>218</v>
      </c>
      <c r="O3" t="s">
        <v>252</v>
      </c>
      <c r="P3" t="s">
        <v>52</v>
      </c>
      <c r="Q3" t="s">
        <v>202</v>
      </c>
      <c r="R3" t="s">
        <v>206</v>
      </c>
      <c r="S3" t="s">
        <v>190</v>
      </c>
      <c r="T3" t="s">
        <v>220</v>
      </c>
      <c r="U3" t="s">
        <v>153</v>
      </c>
      <c r="V3" t="s">
        <v>178</v>
      </c>
      <c r="W3" t="s">
        <v>256</v>
      </c>
      <c r="X3" t="s">
        <v>180</v>
      </c>
      <c r="Y3" t="s">
        <v>64</v>
      </c>
      <c r="Z3" t="s">
        <v>247</v>
      </c>
      <c r="AA3" t="s">
        <v>65</v>
      </c>
      <c r="AB3" t="s">
        <v>214</v>
      </c>
      <c r="AC3" t="s">
        <v>224</v>
      </c>
      <c r="AD3" t="s">
        <v>66</v>
      </c>
      <c r="AE3" t="s">
        <v>185</v>
      </c>
      <c r="AF3" t="s">
        <v>76</v>
      </c>
      <c r="AG3" t="s">
        <v>175</v>
      </c>
      <c r="AH3" t="s">
        <v>77</v>
      </c>
      <c r="AI3" t="s">
        <v>42</v>
      </c>
      <c r="AJ3" t="s">
        <v>100</v>
      </c>
      <c r="AK3" t="s">
        <v>72</v>
      </c>
      <c r="AL3" t="s">
        <v>83</v>
      </c>
      <c r="AM3" t="s">
        <v>84</v>
      </c>
      <c r="AN3" t="s">
        <v>85</v>
      </c>
      <c r="AO3" t="s">
        <v>86</v>
      </c>
      <c r="AP3" t="s">
        <v>87</v>
      </c>
      <c r="AQ3" t="s">
        <v>81</v>
      </c>
      <c r="AR3" t="s">
        <v>88</v>
      </c>
      <c r="AS3" t="s">
        <v>89</v>
      </c>
      <c r="AT3" t="s">
        <v>94</v>
      </c>
      <c r="AU3" t="s">
        <v>257</v>
      </c>
      <c r="AV3" t="s">
        <v>51</v>
      </c>
      <c r="AX3" t="s">
        <v>56</v>
      </c>
      <c r="AY3" t="s">
        <v>54</v>
      </c>
      <c r="AZ3" t="s">
        <v>95</v>
      </c>
      <c r="BA3" t="s">
        <v>173</v>
      </c>
    </row>
    <row r="4" spans="1:53" x14ac:dyDescent="0.25">
      <c r="A4" t="s">
        <v>171</v>
      </c>
      <c r="B4">
        <f>DSUM('Kopírované výsledky'!J$1:L$2451,'Kopírované výsledky'!L$1,D$2:D$3)</f>
        <v>0</v>
      </c>
    </row>
    <row r="5" spans="1:53" x14ac:dyDescent="0.25">
      <c r="A5" t="s">
        <v>212</v>
      </c>
      <c r="B5">
        <f>DSUM('Kopírované výsledky'!J$1:L$2451,'Kopírované výsledky'!L$1,E$2:E$3)</f>
        <v>0</v>
      </c>
    </row>
    <row r="6" spans="1:53" x14ac:dyDescent="0.25">
      <c r="A6" t="s">
        <v>63</v>
      </c>
      <c r="B6">
        <f>DSUM('Kopírované výsledky'!J$1:L$2451,'Kopírované výsledky'!L$1,F$2:F$3)</f>
        <v>0</v>
      </c>
    </row>
    <row r="7" spans="1:53" x14ac:dyDescent="0.25">
      <c r="A7" s="29" t="s">
        <v>262</v>
      </c>
      <c r="B7" s="29">
        <f>DSUM('Kopírované výsledky'!J$1:L$2451,'Kopírované výsledky'!L$1,G$2:G$3)</f>
        <v>0</v>
      </c>
    </row>
    <row r="8" spans="1:53" x14ac:dyDescent="0.25">
      <c r="A8" t="s">
        <v>254</v>
      </c>
      <c r="B8">
        <f>DSUM('Kopírované výsledky'!J$1:L$2451,'Kopírované výsledky'!L$1,H$2:H$3)</f>
        <v>0</v>
      </c>
    </row>
    <row r="9" spans="1:53" x14ac:dyDescent="0.25">
      <c r="A9" s="3" t="s">
        <v>68</v>
      </c>
      <c r="B9">
        <f>DSUM('Kopírované výsledky'!J$1:L$2451,'Kopírované výsledky'!L$1,I$2:I$3)</f>
        <v>0</v>
      </c>
    </row>
    <row r="10" spans="1:53" x14ac:dyDescent="0.25">
      <c r="A10" t="s">
        <v>222</v>
      </c>
      <c r="B10">
        <f>DSUM('Kopírované výsledky'!J$1:L$2451,'Kopírované výsledky'!L$1,J$2:J$3)</f>
        <v>0</v>
      </c>
    </row>
    <row r="11" spans="1:53" x14ac:dyDescent="0.25">
      <c r="A11" t="s">
        <v>94</v>
      </c>
      <c r="B11">
        <f>DSUM('Kopírované výsledky'!J$1:L$2451,'Kopírované výsledky'!L$1,K$2:K$3)</f>
        <v>0</v>
      </c>
    </row>
    <row r="12" spans="1:53" x14ac:dyDescent="0.25">
      <c r="A12" t="s">
        <v>238</v>
      </c>
      <c r="B12">
        <f>DSUM('Kopírované výsledky'!J$1:L$2451,'Kopírované výsledky'!L$1,L$2:L$3)</f>
        <v>0</v>
      </c>
    </row>
    <row r="13" spans="1:53" x14ac:dyDescent="0.25">
      <c r="A13" t="s">
        <v>226</v>
      </c>
      <c r="B13">
        <f>DSUM('Kopírované výsledky'!J$1:L$2451,'Kopírované výsledky'!L$1,M$2:M$3)</f>
        <v>0</v>
      </c>
    </row>
    <row r="14" spans="1:53" x14ac:dyDescent="0.25">
      <c r="A14" t="s">
        <v>218</v>
      </c>
      <c r="B14">
        <f>DSUM('Kopírované výsledky'!J$1:L$2451,'Kopírované výsledky'!L$1,N$2:N$3)</f>
        <v>0</v>
      </c>
    </row>
    <row r="15" spans="1:53" x14ac:dyDescent="0.25">
      <c r="A15" t="s">
        <v>252</v>
      </c>
      <c r="B15">
        <f>DSUM('Kopírované výsledky'!J$1:L$2451,'Kopírované výsledky'!L$1,O$2:O$3)</f>
        <v>0</v>
      </c>
    </row>
    <row r="16" spans="1:53" x14ac:dyDescent="0.25">
      <c r="A16" s="17" t="s">
        <v>52</v>
      </c>
      <c r="B16" s="17">
        <f>DSUM('Kopírované výsledky'!J$1:L$2451,'Kopírované výsledky'!L$1,P$2:P$3)</f>
        <v>0</v>
      </c>
    </row>
    <row r="17" spans="1:2" x14ac:dyDescent="0.25">
      <c r="A17" t="s">
        <v>233</v>
      </c>
      <c r="B17">
        <f>DSUM('Kopírované výsledky'!J$1:L$2451,'Kopírované výsledky'!L$1,Q$2:Q$3)</f>
        <v>0</v>
      </c>
    </row>
    <row r="18" spans="1:2" x14ac:dyDescent="0.25">
      <c r="A18" t="s">
        <v>206</v>
      </c>
      <c r="B18">
        <f>DSUM('Kopírované výsledky'!J$1:L$2451,'Kopírované výsledky'!L$1,R$2:R$3)</f>
        <v>0</v>
      </c>
    </row>
    <row r="19" spans="1:2" x14ac:dyDescent="0.25">
      <c r="A19" s="17" t="s">
        <v>190</v>
      </c>
      <c r="B19" s="17">
        <f>DSUM('Kopírované výsledky'!J$1:L$2451,'Kopírované výsledky'!L$1,S$2:S$3)</f>
        <v>0</v>
      </c>
    </row>
    <row r="20" spans="1:2" x14ac:dyDescent="0.25">
      <c r="A20" t="s">
        <v>220</v>
      </c>
      <c r="B20">
        <f>DSUM('Kopírované výsledky'!J$1:L$2451,'Kopírované výsledky'!L$1,T$2:T$3)</f>
        <v>0</v>
      </c>
    </row>
    <row r="21" spans="1:2" x14ac:dyDescent="0.25">
      <c r="A21" t="s">
        <v>153</v>
      </c>
      <c r="B21">
        <f>DSUM('Kopírované výsledky'!J$1:L$2451,'Kopírované výsledky'!L$1,U$2:U$3)</f>
        <v>0</v>
      </c>
    </row>
    <row r="22" spans="1:2" x14ac:dyDescent="0.25">
      <c r="A22" s="17" t="s">
        <v>178</v>
      </c>
      <c r="B22" s="17">
        <f>DSUM('Kopírované výsledky'!J$1:L$2451,'Kopírované výsledky'!L$1,V$2:V$3)</f>
        <v>0</v>
      </c>
    </row>
    <row r="23" spans="1:2" x14ac:dyDescent="0.25">
      <c r="A23" t="s">
        <v>256</v>
      </c>
      <c r="B23">
        <f>DSUM('Kopírované výsledky'!J$1:L$2451,'Kopírované výsledky'!L$1,W$2:W$3)</f>
        <v>0</v>
      </c>
    </row>
    <row r="24" spans="1:2" x14ac:dyDescent="0.25">
      <c r="A24" s="17" t="s">
        <v>180</v>
      </c>
      <c r="B24" s="17">
        <f>DSUM('Kopírované výsledky'!J$1:L$2451,'Kopírované výsledky'!L$1,X$2:X$3)</f>
        <v>0</v>
      </c>
    </row>
    <row r="25" spans="1:2" x14ac:dyDescent="0.25">
      <c r="A25" t="s">
        <v>64</v>
      </c>
      <c r="B25">
        <f>DSUM('Kopírované výsledky'!J$1:L$2451,'Kopírované výsledky'!L$1,Y$2:Y$3)</f>
        <v>0</v>
      </c>
    </row>
    <row r="26" spans="1:2" x14ac:dyDescent="0.25">
      <c r="A26" t="s">
        <v>247</v>
      </c>
      <c r="B26">
        <f>DSUM('Kopírované výsledky'!J$1:L$2451,'Kopírované výsledky'!L$1,Z$2:Z$3)</f>
        <v>0</v>
      </c>
    </row>
    <row r="27" spans="1:2" x14ac:dyDescent="0.25">
      <c r="A27" s="17" t="s">
        <v>65</v>
      </c>
      <c r="B27" s="17">
        <f>DSUM('Kopírované výsledky'!J$1:L$2451,'Kopírované výsledky'!L$1,AA$2:AA$3)</f>
        <v>0</v>
      </c>
    </row>
    <row r="28" spans="1:2" x14ac:dyDescent="0.25">
      <c r="A28" t="s">
        <v>214</v>
      </c>
      <c r="B28">
        <f>DSUM('Kopírované výsledky'!J$1:L$2451,'Kopírované výsledky'!L$1,AB$2:AB$3)</f>
        <v>0</v>
      </c>
    </row>
    <row r="29" spans="1:2" x14ac:dyDescent="0.25">
      <c r="A29" t="s">
        <v>224</v>
      </c>
      <c r="B29">
        <f>DSUM('Kopírované výsledky'!J$1:L$2451,'Kopírované výsledky'!L$1,AC$2:AC$3)</f>
        <v>0</v>
      </c>
    </row>
    <row r="30" spans="1:2" x14ac:dyDescent="0.25">
      <c r="A30" s="17" t="s">
        <v>66</v>
      </c>
      <c r="B30" s="17">
        <f>DSUM('Kopírované výsledky'!J$1:L$2451,'Kopírované výsledky'!L$1,AD$2:AD$3)</f>
        <v>0</v>
      </c>
    </row>
    <row r="31" spans="1:2" x14ac:dyDescent="0.25">
      <c r="A31" t="s">
        <v>185</v>
      </c>
      <c r="B31">
        <f>DSUM('Kopírované výsledky'!J$1:L$2451,'Kopírované výsledky'!L$1,AE$2:AE$3)</f>
        <v>0</v>
      </c>
    </row>
    <row r="32" spans="1:2" x14ac:dyDescent="0.25">
      <c r="A32" s="17" t="s">
        <v>76</v>
      </c>
      <c r="B32" s="17">
        <f>DSUM('Kopírované výsledky'!J$1:L$2451,'Kopírované výsledky'!L$1,AF$2:AF$3)</f>
        <v>0</v>
      </c>
    </row>
    <row r="33" spans="1:2" x14ac:dyDescent="0.25">
      <c r="A33" s="17" t="s">
        <v>175</v>
      </c>
      <c r="B33" s="17">
        <f>DSUM('Kopírované výsledky'!J$1:L$2451,'Kopírované výsledky'!L$1,AG$2:AG$3)</f>
        <v>0</v>
      </c>
    </row>
    <row r="34" spans="1:2" x14ac:dyDescent="0.25">
      <c r="A34" s="17" t="s">
        <v>77</v>
      </c>
      <c r="B34" s="17">
        <f>DSUM('Kopírované výsledky'!J$1:L$2451,'Kopírované výsledky'!L$1,AH$2:AH$3)</f>
        <v>0</v>
      </c>
    </row>
    <row r="35" spans="1:2" x14ac:dyDescent="0.25">
      <c r="A35" s="17" t="s">
        <v>42</v>
      </c>
      <c r="B35" s="17">
        <f>DSUM('Kopírované výsledky'!J$1:L$2451,'Kopírované výsledky'!L$1,AI$2:AI$3)</f>
        <v>0</v>
      </c>
    </row>
    <row r="36" spans="1:2" x14ac:dyDescent="0.25">
      <c r="A36" s="17" t="s">
        <v>100</v>
      </c>
      <c r="B36" s="17">
        <f>DSUM('Kopírované výsledky'!J$1:L$2451,'Kopírované výsledky'!L$1,AJ$2:AJ$3)</f>
        <v>0</v>
      </c>
    </row>
    <row r="37" spans="1:2" x14ac:dyDescent="0.25">
      <c r="A37" s="17" t="s">
        <v>72</v>
      </c>
      <c r="B37" s="17">
        <f>DSUM('Kopírované výsledky'!J$1:L$2451,'Kopírované výsledky'!L$1,AK$2:AK$3)</f>
        <v>0</v>
      </c>
    </row>
    <row r="38" spans="1:2" x14ac:dyDescent="0.25">
      <c r="A38" s="17" t="s">
        <v>83</v>
      </c>
      <c r="B38" s="17">
        <f>DSUM('Kopírované výsledky'!J$1:L$2451,'Kopírované výsledky'!L$1,AL$2:AL$3)</f>
        <v>0</v>
      </c>
    </row>
    <row r="39" spans="1:2" x14ac:dyDescent="0.25">
      <c r="A39" s="17" t="s">
        <v>84</v>
      </c>
      <c r="B39" s="17">
        <f>DSUM('Kopírované výsledky'!J$1:L$2451,'Kopírované výsledky'!L$1,AM$2:AM$3)</f>
        <v>0</v>
      </c>
    </row>
    <row r="40" spans="1:2" x14ac:dyDescent="0.25">
      <c r="A40" s="17" t="s">
        <v>85</v>
      </c>
      <c r="B40" s="17">
        <f>DSUM('Kopírované výsledky'!J$1:L$2451,'Kopírované výsledky'!L$1,AN$2:AN$3)</f>
        <v>0</v>
      </c>
    </row>
    <row r="41" spans="1:2" x14ac:dyDescent="0.25">
      <c r="A41" s="17"/>
      <c r="B41" s="17"/>
    </row>
    <row r="42" spans="1:2" x14ac:dyDescent="0.25">
      <c r="A42" s="17" t="s">
        <v>87</v>
      </c>
      <c r="B42" s="17">
        <f>DSUM('Kopírované výsledky'!J$1:L$2451,'Kopírované výsledky'!L$1,AP$2:AP$3)</f>
        <v>0</v>
      </c>
    </row>
    <row r="43" spans="1:2" x14ac:dyDescent="0.25">
      <c r="A43" s="17" t="s">
        <v>81</v>
      </c>
      <c r="B43" s="17">
        <f>DSUM('Kopírované výsledky'!J$1:L$2451,'Kopírované výsledky'!L$1,AQ$2:AQ$3)</f>
        <v>0</v>
      </c>
    </row>
    <row r="44" spans="1:2" x14ac:dyDescent="0.25">
      <c r="A44" t="s">
        <v>88</v>
      </c>
      <c r="B44">
        <f>DSUM('Kopírované výsledky'!J$1:L$2451,'Kopírované výsledky'!L$1,AR$2:AR$3)</f>
        <v>0</v>
      </c>
    </row>
    <row r="45" spans="1:2" x14ac:dyDescent="0.25">
      <c r="A45" s="17" t="s">
        <v>89</v>
      </c>
      <c r="B45" s="17">
        <f>DSUM('Kopírované výsledky'!J$1:L$2451,'Kopírované výsledky'!L$1,AS$2:AS$3)</f>
        <v>0</v>
      </c>
    </row>
    <row r="46" spans="1:2" x14ac:dyDescent="0.25">
      <c r="A46" s="17" t="s">
        <v>94</v>
      </c>
      <c r="B46" s="17">
        <f>DSUM('Kopírované výsledky'!J$1:L$2451,'Kopírované výsledky'!L$1,AT$2:AT$3)</f>
        <v>0</v>
      </c>
    </row>
    <row r="47" spans="1:2" x14ac:dyDescent="0.25">
      <c r="A47" t="s">
        <v>257</v>
      </c>
      <c r="B47">
        <f>DSUM('Kopírované výsledky'!J$1:L$2451,'Kopírované výsledky'!L$1,AU$2:AU$3)</f>
        <v>0</v>
      </c>
    </row>
    <row r="48" spans="1:2" x14ac:dyDescent="0.25">
      <c r="A48" s="17" t="s">
        <v>51</v>
      </c>
      <c r="B48" s="17">
        <f>DSUM('Kopírované výsledky'!J$1:L$2451,'Kopírované výsledky'!L$1,AV$2:AV$3)</f>
        <v>0</v>
      </c>
    </row>
    <row r="49" spans="1:9" x14ac:dyDescent="0.25">
      <c r="A49" s="17"/>
      <c r="B49" s="17"/>
    </row>
    <row r="50" spans="1:9" x14ac:dyDescent="0.25">
      <c r="A50" s="17" t="s">
        <v>56</v>
      </c>
      <c r="B50" s="17">
        <f>DSUM('Kopírované výsledky'!J$1:L$2451,'Kopírované výsledky'!L$1,AX$2:AX$3)</f>
        <v>0</v>
      </c>
    </row>
    <row r="51" spans="1:9" x14ac:dyDescent="0.25">
      <c r="A51" s="17" t="s">
        <v>54</v>
      </c>
      <c r="B51" s="17">
        <f>DSUM('Kopírované výsledky'!J$1:L$2451,'Kopírované výsledky'!L$1,AY$2:AY$3)</f>
        <v>0</v>
      </c>
    </row>
    <row r="52" spans="1:9" x14ac:dyDescent="0.25">
      <c r="A52" t="s">
        <v>95</v>
      </c>
      <c r="B52">
        <f>DSUM('Kopírované výsledky'!J$1:L$2451,'Kopírované výsledky'!L$1,AZ$2:AZ$3)</f>
        <v>0</v>
      </c>
    </row>
    <row r="53" spans="1:9" x14ac:dyDescent="0.25">
      <c r="A53" t="s">
        <v>173</v>
      </c>
      <c r="B53">
        <f>DSUM('Kopírované výsledky'!J$1:L$2451,'Kopírované výsledky'!L$1,BA$2:BA$3)</f>
        <v>0</v>
      </c>
    </row>
    <row r="60" spans="1:9" ht="15.75" x14ac:dyDescent="0.25">
      <c r="A60" s="14" t="s">
        <v>39</v>
      </c>
      <c r="G60" s="8"/>
      <c r="H60" s="8"/>
      <c r="I60" s="8"/>
    </row>
    <row r="61" spans="1:9" x14ac:dyDescent="0.25">
      <c r="B61" s="10" t="s">
        <v>35</v>
      </c>
      <c r="C61" s="10" t="s">
        <v>8</v>
      </c>
      <c r="G61" s="8"/>
      <c r="H61" s="8"/>
      <c r="I61" s="8"/>
    </row>
    <row r="62" spans="1:9" x14ac:dyDescent="0.25">
      <c r="A62">
        <v>1</v>
      </c>
      <c r="B62" t="s">
        <v>254</v>
      </c>
      <c r="C62">
        <v>7904</v>
      </c>
      <c r="H62" s="8"/>
      <c r="I62" s="8"/>
    </row>
    <row r="63" spans="1:9" x14ac:dyDescent="0.25">
      <c r="A63">
        <v>2</v>
      </c>
      <c r="B63" t="s">
        <v>68</v>
      </c>
      <c r="C63">
        <v>7485</v>
      </c>
      <c r="H63" s="8"/>
      <c r="I63" s="8"/>
    </row>
    <row r="64" spans="1:9" x14ac:dyDescent="0.25">
      <c r="A64">
        <v>3</v>
      </c>
      <c r="B64" t="s">
        <v>206</v>
      </c>
      <c r="C64">
        <v>7386</v>
      </c>
      <c r="H64" s="8"/>
      <c r="I64" s="8"/>
    </row>
    <row r="65" spans="1:9" x14ac:dyDescent="0.25">
      <c r="A65">
        <v>4</v>
      </c>
      <c r="B65" t="s">
        <v>63</v>
      </c>
      <c r="C65">
        <v>6350</v>
      </c>
      <c r="H65" s="8"/>
      <c r="I65" s="8"/>
    </row>
    <row r="66" spans="1:9" x14ac:dyDescent="0.25">
      <c r="A66">
        <v>5</v>
      </c>
      <c r="B66" t="s">
        <v>226</v>
      </c>
      <c r="C66">
        <v>6041</v>
      </c>
      <c r="H66" s="8"/>
      <c r="I66" s="8"/>
    </row>
    <row r="67" spans="1:9" x14ac:dyDescent="0.25">
      <c r="A67">
        <v>6</v>
      </c>
      <c r="B67" t="s">
        <v>153</v>
      </c>
      <c r="C67">
        <v>6017</v>
      </c>
      <c r="H67" s="8"/>
      <c r="I67" s="8"/>
    </row>
    <row r="68" spans="1:9" x14ac:dyDescent="0.25">
      <c r="A68">
        <v>7</v>
      </c>
      <c r="B68" t="s">
        <v>185</v>
      </c>
      <c r="C68">
        <v>3543</v>
      </c>
      <c r="H68" s="8"/>
      <c r="I68" s="8"/>
    </row>
    <row r="69" spans="1:9" x14ac:dyDescent="0.25">
      <c r="A69">
        <v>8</v>
      </c>
      <c r="B69" t="s">
        <v>238</v>
      </c>
      <c r="C69">
        <v>2886</v>
      </c>
      <c r="H69" s="8"/>
      <c r="I69" s="8"/>
    </row>
    <row r="70" spans="1:9" x14ac:dyDescent="0.25">
      <c r="A70">
        <v>9</v>
      </c>
      <c r="B70" t="s">
        <v>88</v>
      </c>
      <c r="C70">
        <v>2581</v>
      </c>
    </row>
    <row r="71" spans="1:9" x14ac:dyDescent="0.25">
      <c r="A71">
        <v>10</v>
      </c>
      <c r="B71" t="s">
        <v>256</v>
      </c>
      <c r="C71">
        <v>1266</v>
      </c>
    </row>
    <row r="72" spans="1:9" x14ac:dyDescent="0.25">
      <c r="A72">
        <v>11</v>
      </c>
      <c r="B72" t="s">
        <v>247</v>
      </c>
      <c r="C72">
        <v>1117</v>
      </c>
    </row>
    <row r="73" spans="1:9" x14ac:dyDescent="0.25">
      <c r="A73">
        <v>12</v>
      </c>
      <c r="B73" t="s">
        <v>212</v>
      </c>
      <c r="C73">
        <v>963</v>
      </c>
    </row>
    <row r="74" spans="1:9" x14ac:dyDescent="0.25">
      <c r="A74">
        <v>13</v>
      </c>
      <c r="B74" t="s">
        <v>173</v>
      </c>
      <c r="C74">
        <v>929</v>
      </c>
    </row>
    <row r="75" spans="1:9" x14ac:dyDescent="0.25">
      <c r="A75">
        <v>14</v>
      </c>
      <c r="B75" t="s">
        <v>64</v>
      </c>
      <c r="C75">
        <v>753</v>
      </c>
    </row>
    <row r="76" spans="1:9" x14ac:dyDescent="0.25">
      <c r="A76">
        <v>15</v>
      </c>
      <c r="B76" t="s">
        <v>218</v>
      </c>
      <c r="C76">
        <v>731</v>
      </c>
    </row>
    <row r="77" spans="1:9" x14ac:dyDescent="0.25">
      <c r="A77">
        <v>16</v>
      </c>
      <c r="B77" t="s">
        <v>252</v>
      </c>
      <c r="C77">
        <v>644</v>
      </c>
    </row>
    <row r="78" spans="1:9" x14ac:dyDescent="0.25">
      <c r="A78">
        <v>17</v>
      </c>
      <c r="B78" t="s">
        <v>222</v>
      </c>
      <c r="C78">
        <v>400</v>
      </c>
    </row>
    <row r="79" spans="1:9" x14ac:dyDescent="0.25">
      <c r="A79">
        <v>18</v>
      </c>
      <c r="B79" t="s">
        <v>214</v>
      </c>
      <c r="C79">
        <v>397</v>
      </c>
    </row>
    <row r="80" spans="1:9" x14ac:dyDescent="0.25">
      <c r="A80">
        <v>19</v>
      </c>
      <c r="B80" t="s">
        <v>257</v>
      </c>
      <c r="C80">
        <v>384</v>
      </c>
    </row>
    <row r="81" spans="1:7" x14ac:dyDescent="0.25">
      <c r="A81">
        <v>20</v>
      </c>
      <c r="B81" t="s">
        <v>171</v>
      </c>
      <c r="C81">
        <v>342</v>
      </c>
    </row>
    <row r="82" spans="1:7" x14ac:dyDescent="0.25">
      <c r="A82">
        <v>21</v>
      </c>
      <c r="B82" t="s">
        <v>262</v>
      </c>
      <c r="C82">
        <v>276</v>
      </c>
    </row>
    <row r="83" spans="1:7" x14ac:dyDescent="0.25">
      <c r="A83">
        <v>22</v>
      </c>
      <c r="B83" t="s">
        <v>224</v>
      </c>
      <c r="C83">
        <v>92</v>
      </c>
    </row>
    <row r="84" spans="1:7" x14ac:dyDescent="0.25">
      <c r="A84">
        <v>23</v>
      </c>
      <c r="B84" t="s">
        <v>220</v>
      </c>
      <c r="C84">
        <v>60</v>
      </c>
    </row>
    <row r="85" spans="1:7" x14ac:dyDescent="0.25">
      <c r="A85">
        <v>24</v>
      </c>
      <c r="B85" t="s">
        <v>94</v>
      </c>
      <c r="C85">
        <v>0</v>
      </c>
    </row>
    <row r="86" spans="1:7" x14ac:dyDescent="0.25">
      <c r="A86">
        <v>25</v>
      </c>
      <c r="B86" t="s">
        <v>52</v>
      </c>
      <c r="C86">
        <v>0</v>
      </c>
    </row>
    <row r="87" spans="1:7" x14ac:dyDescent="0.25">
      <c r="A87">
        <v>26</v>
      </c>
      <c r="B87" t="s">
        <v>233</v>
      </c>
      <c r="C87">
        <v>0</v>
      </c>
    </row>
    <row r="88" spans="1:7" x14ac:dyDescent="0.25">
      <c r="A88">
        <v>27</v>
      </c>
      <c r="B88" t="s">
        <v>190</v>
      </c>
      <c r="C88">
        <v>0</v>
      </c>
    </row>
    <row r="89" spans="1:7" x14ac:dyDescent="0.25">
      <c r="A89">
        <v>28</v>
      </c>
      <c r="B89" t="s">
        <v>178</v>
      </c>
      <c r="C89">
        <v>0</v>
      </c>
    </row>
    <row r="90" spans="1:7" x14ac:dyDescent="0.25">
      <c r="A90">
        <v>29</v>
      </c>
      <c r="B90" t="s">
        <v>180</v>
      </c>
      <c r="C90">
        <v>0</v>
      </c>
    </row>
    <row r="91" spans="1:7" x14ac:dyDescent="0.25">
      <c r="A91">
        <v>30</v>
      </c>
      <c r="B91" t="s">
        <v>65</v>
      </c>
      <c r="C91">
        <v>0</v>
      </c>
      <c r="G91" s="8"/>
    </row>
    <row r="92" spans="1:7" x14ac:dyDescent="0.25">
      <c r="A92">
        <v>31</v>
      </c>
      <c r="B92" t="s">
        <v>66</v>
      </c>
      <c r="C92">
        <v>0</v>
      </c>
      <c r="G92" s="8"/>
    </row>
    <row r="93" spans="1:7" x14ac:dyDescent="0.25">
      <c r="A93">
        <v>32</v>
      </c>
      <c r="B93" t="s">
        <v>76</v>
      </c>
      <c r="C93">
        <v>0</v>
      </c>
    </row>
    <row r="94" spans="1:7" x14ac:dyDescent="0.25">
      <c r="A94">
        <v>33</v>
      </c>
      <c r="B94" t="s">
        <v>175</v>
      </c>
      <c r="C94">
        <v>0</v>
      </c>
    </row>
    <row r="95" spans="1:7" x14ac:dyDescent="0.25">
      <c r="A95">
        <v>34</v>
      </c>
      <c r="B95" t="s">
        <v>77</v>
      </c>
      <c r="C95">
        <v>0</v>
      </c>
    </row>
    <row r="96" spans="1:7" x14ac:dyDescent="0.25">
      <c r="A96">
        <v>35</v>
      </c>
      <c r="B96" t="s">
        <v>42</v>
      </c>
      <c r="C96">
        <v>0</v>
      </c>
    </row>
    <row r="97" spans="1:3" x14ac:dyDescent="0.25">
      <c r="A97">
        <v>36</v>
      </c>
      <c r="B97" t="s">
        <v>100</v>
      </c>
      <c r="C97">
        <v>0</v>
      </c>
    </row>
    <row r="98" spans="1:3" x14ac:dyDescent="0.25">
      <c r="A98">
        <v>37</v>
      </c>
      <c r="B98" t="s">
        <v>72</v>
      </c>
      <c r="C98">
        <v>0</v>
      </c>
    </row>
    <row r="99" spans="1:3" x14ac:dyDescent="0.25">
      <c r="A99">
        <v>38</v>
      </c>
      <c r="B99" t="s">
        <v>83</v>
      </c>
      <c r="C99">
        <v>0</v>
      </c>
    </row>
    <row r="100" spans="1:3" x14ac:dyDescent="0.25">
      <c r="A100">
        <v>39</v>
      </c>
      <c r="B100" t="s">
        <v>84</v>
      </c>
      <c r="C100">
        <v>0</v>
      </c>
    </row>
    <row r="101" spans="1:3" x14ac:dyDescent="0.25">
      <c r="A101">
        <v>40</v>
      </c>
      <c r="B101" t="s">
        <v>85</v>
      </c>
      <c r="C101">
        <v>0</v>
      </c>
    </row>
    <row r="102" spans="1:3" x14ac:dyDescent="0.25">
      <c r="A102">
        <v>41</v>
      </c>
      <c r="B102" t="s">
        <v>87</v>
      </c>
      <c r="C102">
        <v>0</v>
      </c>
    </row>
    <row r="103" spans="1:3" x14ac:dyDescent="0.25">
      <c r="A103">
        <v>42</v>
      </c>
      <c r="B103" t="s">
        <v>81</v>
      </c>
      <c r="C103">
        <v>0</v>
      </c>
    </row>
    <row r="104" spans="1:3" x14ac:dyDescent="0.25">
      <c r="A104">
        <v>43</v>
      </c>
      <c r="B104" t="s">
        <v>89</v>
      </c>
      <c r="C104">
        <v>0</v>
      </c>
    </row>
    <row r="105" spans="1:3" x14ac:dyDescent="0.25">
      <c r="A105">
        <v>44</v>
      </c>
      <c r="B105" t="s">
        <v>94</v>
      </c>
      <c r="C105">
        <v>0</v>
      </c>
    </row>
    <row r="106" spans="1:3" x14ac:dyDescent="0.25">
      <c r="B106" t="s">
        <v>51</v>
      </c>
      <c r="C106">
        <v>0</v>
      </c>
    </row>
    <row r="107" spans="1:3" x14ac:dyDescent="0.25">
      <c r="B107" t="s">
        <v>56</v>
      </c>
      <c r="C107">
        <v>0</v>
      </c>
    </row>
    <row r="108" spans="1:3" x14ac:dyDescent="0.25">
      <c r="B108" t="s">
        <v>54</v>
      </c>
      <c r="C108">
        <v>0</v>
      </c>
    </row>
    <row r="109" spans="1:3" x14ac:dyDescent="0.25">
      <c r="B109" t="s">
        <v>95</v>
      </c>
      <c r="C109">
        <v>0</v>
      </c>
    </row>
  </sheetData>
  <sortState xmlns:xlrd2="http://schemas.microsoft.com/office/spreadsheetml/2017/richdata2" ref="B62:C111">
    <sortCondition descending="1" ref="C62:C111"/>
  </sortState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74"/>
  <sheetViews>
    <sheetView topLeftCell="A16" workbookViewId="0">
      <selection activeCell="A42" sqref="A42:C52"/>
    </sheetView>
  </sheetViews>
  <sheetFormatPr defaultRowHeight="15" x14ac:dyDescent="0.25"/>
  <cols>
    <col min="1" max="1" width="19.85546875" bestFit="1" customWidth="1"/>
    <col min="4" max="4" width="8.42578125" bestFit="1" customWidth="1"/>
    <col min="5" max="5" width="14.140625" bestFit="1" customWidth="1"/>
    <col min="6" max="6" width="10.42578125" bestFit="1" customWidth="1"/>
    <col min="7" max="7" width="11.28515625" bestFit="1" customWidth="1"/>
    <col min="8" max="8" width="15.42578125" bestFit="1" customWidth="1"/>
    <col min="9" max="9" width="9.7109375" bestFit="1" customWidth="1"/>
    <col min="10" max="10" width="8.42578125" bestFit="1" customWidth="1"/>
    <col min="11" max="11" width="8.5703125" bestFit="1" customWidth="1"/>
    <col min="12" max="12" width="8.140625" bestFit="1" customWidth="1"/>
    <col min="13" max="13" width="9" bestFit="1" customWidth="1"/>
    <col min="14" max="14" width="9.7109375" bestFit="1" customWidth="1"/>
    <col min="15" max="15" width="9.28515625" bestFit="1" customWidth="1"/>
    <col min="16" max="17" width="9" bestFit="1" customWidth="1"/>
    <col min="18" max="18" width="9.7109375" bestFit="1" customWidth="1"/>
    <col min="19" max="19" width="7.140625" bestFit="1" customWidth="1"/>
    <col min="20" max="20" width="11" bestFit="1" customWidth="1"/>
    <col min="21" max="21" width="7.7109375" bestFit="1" customWidth="1"/>
    <col min="22" max="22" width="10.28515625" bestFit="1" customWidth="1"/>
    <col min="23" max="23" width="15.7109375" bestFit="1" customWidth="1"/>
    <col min="24" max="24" width="10.28515625" bestFit="1" customWidth="1"/>
    <col min="25" max="25" width="17.85546875" bestFit="1" customWidth="1"/>
    <col min="26" max="26" width="9.28515625" bestFit="1" customWidth="1"/>
    <col min="27" max="27" width="8.5703125" bestFit="1" customWidth="1"/>
    <col min="28" max="28" width="7.140625" bestFit="1" customWidth="1"/>
    <col min="29" max="29" width="9" bestFit="1" customWidth="1"/>
  </cols>
  <sheetData>
    <row r="1" spans="1:32" x14ac:dyDescent="0.25">
      <c r="D1" s="10" t="s">
        <v>34</v>
      </c>
    </row>
    <row r="2" spans="1:32" x14ac:dyDescent="0.25">
      <c r="D2" t="s">
        <v>30</v>
      </c>
      <c r="E2" t="s">
        <v>30</v>
      </c>
      <c r="F2" t="s">
        <v>30</v>
      </c>
      <c r="G2" t="s">
        <v>30</v>
      </c>
      <c r="H2" t="s">
        <v>30</v>
      </c>
      <c r="I2" t="s">
        <v>30</v>
      </c>
      <c r="J2" t="s">
        <v>30</v>
      </c>
      <c r="K2" t="s">
        <v>30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30</v>
      </c>
      <c r="AC2" t="s">
        <v>30</v>
      </c>
      <c r="AD2" t="s">
        <v>30</v>
      </c>
      <c r="AE2" t="s">
        <v>30</v>
      </c>
      <c r="AF2" t="s">
        <v>30</v>
      </c>
    </row>
    <row r="3" spans="1:32" x14ac:dyDescent="0.25">
      <c r="D3" t="s">
        <v>95</v>
      </c>
      <c r="E3" t="s">
        <v>233</v>
      </c>
      <c r="F3" t="s">
        <v>262</v>
      </c>
      <c r="G3" t="s">
        <v>86</v>
      </c>
      <c r="H3" s="3" t="s">
        <v>210</v>
      </c>
      <c r="I3" t="s">
        <v>192</v>
      </c>
      <c r="J3" t="s">
        <v>199</v>
      </c>
      <c r="K3" t="s">
        <v>212</v>
      </c>
      <c r="L3" t="s">
        <v>208</v>
      </c>
      <c r="M3" t="s">
        <v>67</v>
      </c>
      <c r="N3" t="s">
        <v>65</v>
      </c>
      <c r="O3" t="s">
        <v>180</v>
      </c>
      <c r="P3" t="s">
        <v>68</v>
      </c>
      <c r="Q3" t="s">
        <v>64</v>
      </c>
      <c r="R3" t="s">
        <v>69</v>
      </c>
      <c r="S3" t="s">
        <v>149</v>
      </c>
      <c r="T3" t="s">
        <v>88</v>
      </c>
      <c r="U3" t="s">
        <v>214</v>
      </c>
      <c r="V3" t="s">
        <v>71</v>
      </c>
      <c r="W3" t="s">
        <v>127</v>
      </c>
      <c r="X3" t="s">
        <v>70</v>
      </c>
      <c r="Y3" t="s">
        <v>128</v>
      </c>
      <c r="Z3" t="s">
        <v>62</v>
      </c>
      <c r="AA3" t="s">
        <v>130</v>
      </c>
      <c r="AB3" t="s">
        <v>77</v>
      </c>
      <c r="AC3" t="s">
        <v>78</v>
      </c>
      <c r="AD3" t="s">
        <v>81</v>
      </c>
      <c r="AE3" t="s">
        <v>82</v>
      </c>
      <c r="AF3" t="s">
        <v>171</v>
      </c>
    </row>
    <row r="4" spans="1:32" x14ac:dyDescent="0.25">
      <c r="A4" s="10" t="s">
        <v>36</v>
      </c>
      <c r="B4" s="10" t="s">
        <v>8</v>
      </c>
    </row>
    <row r="5" spans="1:32" x14ac:dyDescent="0.25">
      <c r="A5" t="s">
        <v>95</v>
      </c>
      <c r="B5">
        <f>DSUM('Kopírované výsledky'!I$1:L$2451,'Kopírované výsledky'!L$1,D$2:D$3)</f>
        <v>0</v>
      </c>
    </row>
    <row r="6" spans="1:32" x14ac:dyDescent="0.25">
      <c r="A6" t="s">
        <v>233</v>
      </c>
      <c r="B6">
        <f>DSUM('Kopírované výsledky'!I$1:L$2451,'Kopírované výsledky'!L$1,E$2:E$3)</f>
        <v>0</v>
      </c>
    </row>
    <row r="7" spans="1:32" x14ac:dyDescent="0.25">
      <c r="A7" s="29" t="s">
        <v>262</v>
      </c>
      <c r="B7" s="29">
        <f>DSUM('Kopírované výsledky'!I$1:L$2451,'Kopírované výsledky'!L$1,F$2:F$3)</f>
        <v>0</v>
      </c>
    </row>
    <row r="8" spans="1:32" x14ac:dyDescent="0.25">
      <c r="A8" s="17" t="s">
        <v>86</v>
      </c>
      <c r="B8" s="17">
        <f>DSUM('Kopírované výsledky'!I$1:L$2451,'Kopírované výsledky'!L$1,G$2:G$3)</f>
        <v>0</v>
      </c>
    </row>
    <row r="9" spans="1:32" x14ac:dyDescent="0.25">
      <c r="A9" s="3" t="s">
        <v>210</v>
      </c>
      <c r="B9">
        <f>DSUM('Kopírované výsledky'!I$1:L$2451,'Kopírované výsledky'!L$1,H$2:H$3)</f>
        <v>0</v>
      </c>
    </row>
    <row r="10" spans="1:32" x14ac:dyDescent="0.25">
      <c r="A10" s="17" t="s">
        <v>192</v>
      </c>
      <c r="B10" s="17">
        <f>DSUM('Kopírované výsledky'!I$1:L$2451,'Kopírované výsledky'!L$1,I$2:I$3)</f>
        <v>0</v>
      </c>
    </row>
    <row r="11" spans="1:32" x14ac:dyDescent="0.25">
      <c r="A11" s="17" t="s">
        <v>199</v>
      </c>
      <c r="B11" s="17">
        <f>DSUM('Kopírované výsledky'!I$1:L$2451,'Kopírované výsledky'!L$1,J$2:J$3)</f>
        <v>0</v>
      </c>
    </row>
    <row r="12" spans="1:32" x14ac:dyDescent="0.25">
      <c r="A12" t="s">
        <v>212</v>
      </c>
      <c r="B12">
        <f>DSUM('Kopírované výsledky'!I$1:L$2451,'Kopírované výsledky'!L$1,K$2:K$3)</f>
        <v>0</v>
      </c>
    </row>
    <row r="13" spans="1:32" x14ac:dyDescent="0.25">
      <c r="A13" s="17" t="s">
        <v>208</v>
      </c>
      <c r="B13" s="17">
        <f>DSUM('Kopírované výsledky'!I$1:L$2451,'Kopírované výsledky'!L$1,L$2:L$3)</f>
        <v>0</v>
      </c>
    </row>
    <row r="14" spans="1:32" x14ac:dyDescent="0.25">
      <c r="A14" t="s">
        <v>67</v>
      </c>
      <c r="B14">
        <f>DSUM('Kopírované výsledky'!I$1:L$2451,'Kopírované výsledky'!L$1,M$2:M$3)</f>
        <v>0</v>
      </c>
    </row>
    <row r="15" spans="1:32" x14ac:dyDescent="0.25">
      <c r="A15" s="17" t="s">
        <v>65</v>
      </c>
      <c r="B15" s="17">
        <f>DSUM('Kopírované výsledky'!I$1:L$2451,'Kopírované výsledky'!L$1,N$2:N$3)</f>
        <v>0</v>
      </c>
    </row>
    <row r="16" spans="1:32" x14ac:dyDescent="0.25">
      <c r="A16" s="17" t="s">
        <v>180</v>
      </c>
      <c r="B16" s="17">
        <f>DSUM('Kopírované výsledky'!I$1:L$2451,'Kopírované výsledky'!L$1,O$2:O$3)</f>
        <v>0</v>
      </c>
    </row>
    <row r="17" spans="1:2" x14ac:dyDescent="0.25">
      <c r="A17" t="s">
        <v>68</v>
      </c>
      <c r="B17">
        <f>DSUM('Kopírované výsledky'!I$1:L$2451,'Kopírované výsledky'!L$1,P$2:P$3)</f>
        <v>0</v>
      </c>
    </row>
    <row r="18" spans="1:2" x14ac:dyDescent="0.25">
      <c r="A18" t="s">
        <v>64</v>
      </c>
      <c r="B18">
        <f>DSUM('Kopírované výsledky'!I$1:L$2451,'Kopírované výsledky'!L$1,Q$2:Q$3)</f>
        <v>0</v>
      </c>
    </row>
    <row r="19" spans="1:2" x14ac:dyDescent="0.25">
      <c r="A19" s="17" t="s">
        <v>69</v>
      </c>
      <c r="B19" s="17">
        <f>DSUM('Kopírované výsledky'!I$1:L$2451,'Kopírované výsledky'!L$1,R$2:R$3)</f>
        <v>0</v>
      </c>
    </row>
    <row r="20" spans="1:2" x14ac:dyDescent="0.25">
      <c r="A20" s="17" t="s">
        <v>149</v>
      </c>
      <c r="B20" s="17">
        <f>DSUM('Kopírované výsledky'!I$1:L$2451,'Kopírované výsledky'!L$1,S$2:S$3)</f>
        <v>0</v>
      </c>
    </row>
    <row r="21" spans="1:2" x14ac:dyDescent="0.25">
      <c r="A21" t="s">
        <v>88</v>
      </c>
      <c r="B21">
        <f>DSUM('Kopírované výsledky'!I$1:L$2451,'Kopírované výsledky'!L$1,T$2:T$3)</f>
        <v>0</v>
      </c>
    </row>
    <row r="22" spans="1:2" x14ac:dyDescent="0.25">
      <c r="A22" t="s">
        <v>214</v>
      </c>
      <c r="B22">
        <f>DSUM('Kopírované výsledky'!I$1:L$2451,'Kopírované výsledky'!L$1,U$2:U$3)</f>
        <v>0</v>
      </c>
    </row>
    <row r="23" spans="1:2" x14ac:dyDescent="0.25">
      <c r="A23" s="17" t="s">
        <v>71</v>
      </c>
      <c r="B23" s="17">
        <f>DSUM('Kopírované výsledky'!I$1:L$2451,'Kopírované výsledky'!L$1,V$2:V$3)</f>
        <v>0</v>
      </c>
    </row>
    <row r="24" spans="1:2" x14ac:dyDescent="0.25">
      <c r="A24" s="17" t="s">
        <v>127</v>
      </c>
      <c r="B24" s="17">
        <f>DSUM('Kopírované výsledky'!I$1:L$2451,'Kopírované výsledky'!L$1,W$2:W$3)</f>
        <v>0</v>
      </c>
    </row>
    <row r="25" spans="1:2" x14ac:dyDescent="0.25">
      <c r="A25" s="17" t="s">
        <v>70</v>
      </c>
      <c r="B25" s="17">
        <f>DSUM('Kopírované výsledky'!I$1:L$2451,'Kopírované výsledky'!L$1,X$2:X$3)</f>
        <v>0</v>
      </c>
    </row>
    <row r="26" spans="1:2" x14ac:dyDescent="0.25">
      <c r="A26" s="17" t="s">
        <v>128</v>
      </c>
      <c r="B26" s="17">
        <f>DSUM('Kopírované výsledky'!I$1:L$2451,'Kopírované výsledky'!L$1,Y$2:Y$3)</f>
        <v>0</v>
      </c>
    </row>
    <row r="27" spans="1:2" x14ac:dyDescent="0.25">
      <c r="A27" s="17" t="s">
        <v>62</v>
      </c>
      <c r="B27" s="17">
        <f>DSUM('Kopírované výsledky'!I$1:L$2451,'Kopírované výsledky'!L$1,Z$2:Z$3)</f>
        <v>0</v>
      </c>
    </row>
    <row r="28" spans="1:2" x14ac:dyDescent="0.25">
      <c r="A28" s="17" t="s">
        <v>130</v>
      </c>
      <c r="B28" s="17">
        <f>DSUM('Kopírované výsledky'!I$1:L$2451,'Kopírované výsledky'!L$1,AA$2:AA$3)</f>
        <v>0</v>
      </c>
    </row>
    <row r="29" spans="1:2" x14ac:dyDescent="0.25">
      <c r="A29" s="17" t="s">
        <v>77</v>
      </c>
      <c r="B29" s="17">
        <f>DSUM('Kopírované výsledky'!I$1:L$2451,'Kopírované výsledky'!L$1,AB$2:AB$3)</f>
        <v>0</v>
      </c>
    </row>
    <row r="30" spans="1:2" x14ac:dyDescent="0.25">
      <c r="A30" s="17" t="s">
        <v>78</v>
      </c>
      <c r="B30" s="17">
        <f>DSUM('Kopírované výsledky'!I$1:L$2451,'Kopírované výsledky'!L$1,AC$2:AC$3)</f>
        <v>0</v>
      </c>
    </row>
    <row r="31" spans="1:2" x14ac:dyDescent="0.25">
      <c r="A31" s="17" t="s">
        <v>81</v>
      </c>
      <c r="B31" s="17">
        <f>DSUM('Kopírované výsledky'!I$1:L$2451,'Kopírované výsledky'!L$1,AD$2:AD$3)</f>
        <v>0</v>
      </c>
    </row>
    <row r="32" spans="1:2" x14ac:dyDescent="0.25">
      <c r="A32" s="17" t="s">
        <v>82</v>
      </c>
      <c r="B32" s="17">
        <f>DSUM('Kopírované výsledky'!I$1:L$2451,'Kopírované výsledky'!L$1,AE$2:AE$3)</f>
        <v>0</v>
      </c>
    </row>
    <row r="33" spans="1:3" x14ac:dyDescent="0.25">
      <c r="A33" t="s">
        <v>171</v>
      </c>
      <c r="B33">
        <f>DSUM('Kopírované výsledky'!I$1:L$2451,'Kopírované výsledky'!L$1,AF$2:AF$3)</f>
        <v>0</v>
      </c>
    </row>
    <row r="40" spans="1:3" ht="15.75" x14ac:dyDescent="0.25">
      <c r="A40" s="14" t="s">
        <v>39</v>
      </c>
    </row>
    <row r="41" spans="1:3" x14ac:dyDescent="0.25">
      <c r="B41" s="10" t="s">
        <v>36</v>
      </c>
      <c r="C41" s="10" t="s">
        <v>8</v>
      </c>
    </row>
    <row r="42" spans="1:3" x14ac:dyDescent="0.25">
      <c r="A42">
        <v>1</v>
      </c>
      <c r="B42" t="s">
        <v>68</v>
      </c>
      <c r="C42">
        <v>10714</v>
      </c>
    </row>
    <row r="43" spans="1:3" x14ac:dyDescent="0.25">
      <c r="A43">
        <v>2</v>
      </c>
      <c r="B43" t="s">
        <v>210</v>
      </c>
      <c r="C43">
        <v>10353</v>
      </c>
    </row>
    <row r="44" spans="1:3" x14ac:dyDescent="0.25">
      <c r="A44">
        <v>3</v>
      </c>
      <c r="B44" t="s">
        <v>67</v>
      </c>
      <c r="C44">
        <v>7025</v>
      </c>
    </row>
    <row r="45" spans="1:3" x14ac:dyDescent="0.25">
      <c r="A45">
        <v>4</v>
      </c>
      <c r="B45" t="s">
        <v>95</v>
      </c>
      <c r="C45">
        <v>5668</v>
      </c>
    </row>
    <row r="46" spans="1:3" x14ac:dyDescent="0.25">
      <c r="A46">
        <v>5</v>
      </c>
      <c r="B46" t="s">
        <v>88</v>
      </c>
      <c r="C46">
        <v>4947</v>
      </c>
    </row>
    <row r="47" spans="1:3" x14ac:dyDescent="0.25">
      <c r="A47">
        <v>6</v>
      </c>
      <c r="B47" t="s">
        <v>212</v>
      </c>
      <c r="C47">
        <v>4140</v>
      </c>
    </row>
    <row r="48" spans="1:3" x14ac:dyDescent="0.25">
      <c r="A48">
        <v>7</v>
      </c>
      <c r="B48" t="s">
        <v>64</v>
      </c>
      <c r="C48">
        <v>4095</v>
      </c>
    </row>
    <row r="49" spans="1:3" x14ac:dyDescent="0.25">
      <c r="A49">
        <v>8</v>
      </c>
      <c r="B49" t="s">
        <v>233</v>
      </c>
      <c r="C49">
        <v>2352</v>
      </c>
    </row>
    <row r="50" spans="1:3" x14ac:dyDescent="0.25">
      <c r="A50">
        <v>9</v>
      </c>
      <c r="B50" t="s">
        <v>171</v>
      </c>
      <c r="C50">
        <v>1783</v>
      </c>
    </row>
    <row r="51" spans="1:3" x14ac:dyDescent="0.25">
      <c r="A51">
        <v>10</v>
      </c>
      <c r="B51" t="s">
        <v>214</v>
      </c>
      <c r="C51">
        <v>757</v>
      </c>
    </row>
    <row r="52" spans="1:3" x14ac:dyDescent="0.25">
      <c r="A52">
        <v>11</v>
      </c>
      <c r="B52" t="s">
        <v>262</v>
      </c>
      <c r="C52">
        <v>416</v>
      </c>
    </row>
    <row r="53" spans="1:3" x14ac:dyDescent="0.25">
      <c r="A53">
        <v>12</v>
      </c>
      <c r="B53" t="s">
        <v>86</v>
      </c>
      <c r="C53">
        <v>0</v>
      </c>
    </row>
    <row r="54" spans="1:3" x14ac:dyDescent="0.25">
      <c r="A54">
        <v>13</v>
      </c>
      <c r="B54" t="s">
        <v>192</v>
      </c>
      <c r="C54">
        <v>0</v>
      </c>
    </row>
    <row r="55" spans="1:3" x14ac:dyDescent="0.25">
      <c r="A55">
        <v>14</v>
      </c>
      <c r="B55" t="s">
        <v>199</v>
      </c>
      <c r="C55">
        <v>0</v>
      </c>
    </row>
    <row r="56" spans="1:3" x14ac:dyDescent="0.25">
      <c r="A56">
        <v>15</v>
      </c>
      <c r="B56" t="s">
        <v>208</v>
      </c>
      <c r="C56">
        <v>0</v>
      </c>
    </row>
    <row r="57" spans="1:3" x14ac:dyDescent="0.25">
      <c r="A57">
        <v>16</v>
      </c>
      <c r="B57" t="s">
        <v>65</v>
      </c>
      <c r="C57">
        <v>0</v>
      </c>
    </row>
    <row r="58" spans="1:3" x14ac:dyDescent="0.25">
      <c r="A58">
        <v>17</v>
      </c>
      <c r="B58" t="s">
        <v>180</v>
      </c>
      <c r="C58">
        <v>0</v>
      </c>
    </row>
    <row r="59" spans="1:3" x14ac:dyDescent="0.25">
      <c r="A59">
        <v>18</v>
      </c>
      <c r="B59" t="s">
        <v>69</v>
      </c>
      <c r="C59">
        <v>0</v>
      </c>
    </row>
    <row r="60" spans="1:3" x14ac:dyDescent="0.25">
      <c r="A60">
        <v>19</v>
      </c>
      <c r="B60" t="s">
        <v>149</v>
      </c>
      <c r="C60">
        <v>0</v>
      </c>
    </row>
    <row r="61" spans="1:3" x14ac:dyDescent="0.25">
      <c r="A61">
        <v>20</v>
      </c>
      <c r="B61" t="s">
        <v>71</v>
      </c>
      <c r="C61">
        <v>0</v>
      </c>
    </row>
    <row r="62" spans="1:3" x14ac:dyDescent="0.25">
      <c r="A62">
        <v>21</v>
      </c>
      <c r="B62" t="s">
        <v>127</v>
      </c>
      <c r="C62">
        <v>0</v>
      </c>
    </row>
    <row r="63" spans="1:3" x14ac:dyDescent="0.25">
      <c r="A63">
        <v>22</v>
      </c>
      <c r="B63" t="s">
        <v>70</v>
      </c>
      <c r="C63">
        <v>0</v>
      </c>
    </row>
    <row r="64" spans="1:3" x14ac:dyDescent="0.25">
      <c r="A64">
        <v>23</v>
      </c>
      <c r="B64" t="s">
        <v>128</v>
      </c>
      <c r="C64">
        <v>0</v>
      </c>
    </row>
    <row r="65" spans="1:3" x14ac:dyDescent="0.25">
      <c r="A65">
        <v>24</v>
      </c>
      <c r="B65" t="s">
        <v>62</v>
      </c>
      <c r="C65">
        <v>0</v>
      </c>
    </row>
    <row r="66" spans="1:3" x14ac:dyDescent="0.25">
      <c r="A66">
        <v>25</v>
      </c>
      <c r="B66" t="s">
        <v>130</v>
      </c>
      <c r="C66">
        <v>0</v>
      </c>
    </row>
    <row r="67" spans="1:3" x14ac:dyDescent="0.25">
      <c r="A67">
        <v>26</v>
      </c>
      <c r="B67" t="s">
        <v>77</v>
      </c>
      <c r="C67">
        <v>0</v>
      </c>
    </row>
    <row r="68" spans="1:3" x14ac:dyDescent="0.25">
      <c r="A68">
        <v>27</v>
      </c>
      <c r="B68" t="s">
        <v>78</v>
      </c>
      <c r="C68">
        <v>0</v>
      </c>
    </row>
    <row r="69" spans="1:3" x14ac:dyDescent="0.25">
      <c r="A69">
        <v>28</v>
      </c>
      <c r="B69" t="s">
        <v>81</v>
      </c>
      <c r="C69">
        <v>0</v>
      </c>
    </row>
    <row r="70" spans="1:3" x14ac:dyDescent="0.25">
      <c r="A70">
        <v>29</v>
      </c>
      <c r="B70" t="s">
        <v>82</v>
      </c>
      <c r="C70">
        <v>0</v>
      </c>
    </row>
    <row r="71" spans="1:3" x14ac:dyDescent="0.25">
      <c r="A71">
        <v>30</v>
      </c>
    </row>
    <row r="72" spans="1:3" x14ac:dyDescent="0.25">
      <c r="A72">
        <v>31</v>
      </c>
    </row>
    <row r="73" spans="1:3" x14ac:dyDescent="0.25">
      <c r="A73">
        <v>32</v>
      </c>
    </row>
    <row r="74" spans="1:3" x14ac:dyDescent="0.25">
      <c r="A74">
        <v>33</v>
      </c>
    </row>
  </sheetData>
  <sortState xmlns:xlrd2="http://schemas.microsoft.com/office/spreadsheetml/2017/richdata2" ref="B42:C70">
    <sortCondition descending="1" ref="C42:C70"/>
  </sortState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100"/>
  <sheetViews>
    <sheetView topLeftCell="A52" workbookViewId="0">
      <selection activeCell="A57" sqref="A57:C69"/>
    </sheetView>
  </sheetViews>
  <sheetFormatPr defaultRowHeight="15" x14ac:dyDescent="0.25"/>
  <cols>
    <col min="1" max="1" width="23.140625" bestFit="1" customWidth="1"/>
    <col min="2" max="2" width="25.85546875" bestFit="1" customWidth="1"/>
    <col min="3" max="3" width="6" bestFit="1" customWidth="1"/>
    <col min="4" max="4" width="15.85546875" bestFit="1" customWidth="1"/>
    <col min="5" max="5" width="8.140625" bestFit="1" customWidth="1"/>
    <col min="6" max="6" width="9.5703125" customWidth="1"/>
    <col min="7" max="7" width="15.85546875" bestFit="1" customWidth="1"/>
    <col min="8" max="8" width="14.5703125" bestFit="1" customWidth="1"/>
    <col min="9" max="9" width="8.140625" bestFit="1" customWidth="1"/>
    <col min="10" max="10" width="10.28515625" bestFit="1" customWidth="1"/>
    <col min="11" max="11" width="9.28515625" bestFit="1" customWidth="1"/>
    <col min="12" max="12" width="11" bestFit="1" customWidth="1"/>
    <col min="13" max="13" width="9.28515625" bestFit="1" customWidth="1"/>
    <col min="14" max="14" width="11.28515625" bestFit="1" customWidth="1"/>
    <col min="15" max="15" width="9" bestFit="1" customWidth="1"/>
    <col min="16" max="16" width="9.7109375" bestFit="1" customWidth="1"/>
    <col min="17" max="17" width="11.140625" bestFit="1" customWidth="1"/>
    <col min="18" max="18" width="16" bestFit="1" customWidth="1"/>
    <col min="19" max="19" width="10.42578125" bestFit="1" customWidth="1"/>
    <col min="20" max="20" width="9.42578125" bestFit="1" customWidth="1"/>
    <col min="21" max="21" width="9" bestFit="1" customWidth="1"/>
    <col min="22" max="22" width="8.140625" bestFit="1" customWidth="1"/>
    <col min="23" max="23" width="8.42578125" bestFit="1" customWidth="1"/>
    <col min="24" max="24" width="9.85546875" bestFit="1" customWidth="1"/>
    <col min="25" max="25" width="17.42578125" bestFit="1" customWidth="1"/>
    <col min="26" max="26" width="9" bestFit="1" customWidth="1"/>
    <col min="27" max="27" width="16.5703125" bestFit="1" customWidth="1"/>
    <col min="28" max="28" width="8.5703125" bestFit="1" customWidth="1"/>
    <col min="29" max="30" width="8.140625" bestFit="1" customWidth="1"/>
    <col min="31" max="31" width="18.85546875" bestFit="1" customWidth="1"/>
    <col min="32" max="32" width="12" bestFit="1" customWidth="1"/>
    <col min="33" max="33" width="11.5703125" bestFit="1" customWidth="1"/>
    <col min="34" max="34" width="16.85546875" bestFit="1" customWidth="1"/>
    <col min="35" max="35" width="9.85546875" bestFit="1" customWidth="1"/>
    <col min="36" max="36" width="8.140625" bestFit="1" customWidth="1"/>
    <col min="37" max="37" width="19.85546875" bestFit="1" customWidth="1"/>
    <col min="38" max="38" width="9.28515625" bestFit="1" customWidth="1"/>
    <col min="39" max="39" width="10.85546875" bestFit="1" customWidth="1"/>
    <col min="40" max="40" width="9.7109375" bestFit="1" customWidth="1"/>
    <col min="41" max="41" width="9.42578125" bestFit="1" customWidth="1"/>
    <col min="42" max="42" width="8.28515625" bestFit="1" customWidth="1"/>
    <col min="43" max="43" width="9.7109375" bestFit="1" customWidth="1"/>
    <col min="44" max="44" width="8.7109375" bestFit="1" customWidth="1"/>
    <col min="45" max="45" width="15.28515625" bestFit="1" customWidth="1"/>
    <col min="46" max="46" width="15.140625" bestFit="1" customWidth="1"/>
    <col min="47" max="47" width="16.42578125" bestFit="1" customWidth="1"/>
  </cols>
  <sheetData>
    <row r="1" spans="1:46" x14ac:dyDescent="0.25">
      <c r="D1" s="10" t="s">
        <v>34</v>
      </c>
    </row>
    <row r="2" spans="1:46" x14ac:dyDescent="0.25"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  <c r="AE2" t="s">
        <v>32</v>
      </c>
      <c r="AF2" t="s">
        <v>32</v>
      </c>
      <c r="AG2" t="s">
        <v>32</v>
      </c>
      <c r="AH2" t="s">
        <v>32</v>
      </c>
      <c r="AI2" t="s">
        <v>32</v>
      </c>
      <c r="AJ2" t="s">
        <v>32</v>
      </c>
      <c r="AK2" t="s">
        <v>32</v>
      </c>
      <c r="AL2" t="s">
        <v>32</v>
      </c>
      <c r="AM2" t="s">
        <v>32</v>
      </c>
      <c r="AN2" t="s">
        <v>32</v>
      </c>
      <c r="AO2" t="s">
        <v>32</v>
      </c>
      <c r="AP2" t="s">
        <v>32</v>
      </c>
      <c r="AQ2" t="s">
        <v>32</v>
      </c>
      <c r="AR2" t="s">
        <v>32</v>
      </c>
      <c r="AS2" t="s">
        <v>32</v>
      </c>
      <c r="AT2" t="s">
        <v>32</v>
      </c>
    </row>
    <row r="3" spans="1:46" x14ac:dyDescent="0.25">
      <c r="A3" s="10" t="s">
        <v>37</v>
      </c>
      <c r="B3" s="10" t="s">
        <v>8</v>
      </c>
      <c r="D3" t="s">
        <v>192</v>
      </c>
      <c r="E3" t="s">
        <v>240</v>
      </c>
      <c r="F3" t="s">
        <v>96</v>
      </c>
      <c r="G3" t="s">
        <v>97</v>
      </c>
      <c r="H3" t="s">
        <v>200</v>
      </c>
      <c r="I3" t="s">
        <v>95</v>
      </c>
      <c r="J3" t="s">
        <v>138</v>
      </c>
      <c r="K3" t="s">
        <v>231</v>
      </c>
      <c r="L3" t="s">
        <v>249</v>
      </c>
      <c r="M3" t="s">
        <v>204</v>
      </c>
      <c r="N3" s="3" t="s">
        <v>246</v>
      </c>
      <c r="O3" t="s">
        <v>71</v>
      </c>
      <c r="P3" t="s">
        <v>227</v>
      </c>
      <c r="Q3" t="s">
        <v>125</v>
      </c>
      <c r="R3" t="s">
        <v>147</v>
      </c>
      <c r="S3" t="s">
        <v>142</v>
      </c>
      <c r="T3" t="s">
        <v>144</v>
      </c>
      <c r="U3" t="s">
        <v>148</v>
      </c>
      <c r="W3" t="s">
        <v>151</v>
      </c>
      <c r="X3" t="s">
        <v>242</v>
      </c>
      <c r="Y3" t="s">
        <v>152</v>
      </c>
      <c r="Z3" t="s">
        <v>64</v>
      </c>
      <c r="AA3" t="s">
        <v>67</v>
      </c>
      <c r="AB3" t="s">
        <v>229</v>
      </c>
      <c r="AC3" t="s">
        <v>40</v>
      </c>
      <c r="AD3" t="s">
        <v>155</v>
      </c>
      <c r="AE3" t="s">
        <v>157</v>
      </c>
      <c r="AF3" t="s">
        <v>159</v>
      </c>
      <c r="AG3" t="s">
        <v>162</v>
      </c>
      <c r="AH3" t="s">
        <v>163</v>
      </c>
      <c r="AI3" t="s">
        <v>165</v>
      </c>
      <c r="AJ3" t="s">
        <v>167</v>
      </c>
      <c r="AK3" t="s">
        <v>61</v>
      </c>
      <c r="AL3" t="s">
        <v>99</v>
      </c>
      <c r="AM3" t="s">
        <v>49</v>
      </c>
      <c r="AN3" t="s">
        <v>45</v>
      </c>
      <c r="AO3" t="s">
        <v>46</v>
      </c>
      <c r="AP3" t="s">
        <v>47</v>
      </c>
      <c r="AQ3" t="s">
        <v>53</v>
      </c>
      <c r="AR3" t="s">
        <v>50</v>
      </c>
      <c r="AS3" t="s">
        <v>48</v>
      </c>
      <c r="AT3" t="s">
        <v>139</v>
      </c>
    </row>
    <row r="4" spans="1:46" x14ac:dyDescent="0.25">
      <c r="A4" t="s">
        <v>192</v>
      </c>
      <c r="B4">
        <f>DSUM('Kopírované výsledky'!K$1:L$2451,'Kopírované výsledky'!L$1,D$2:D$3)</f>
        <v>0</v>
      </c>
    </row>
    <row r="5" spans="1:46" x14ac:dyDescent="0.25">
      <c r="A5" t="s">
        <v>240</v>
      </c>
      <c r="B5">
        <f>DSUM('Kopírované výsledky'!K$1:L$2451,'Kopírované výsledky'!L$1,E$2:E$3)</f>
        <v>0</v>
      </c>
    </row>
    <row r="6" spans="1:46" x14ac:dyDescent="0.25">
      <c r="A6" s="17" t="s">
        <v>96</v>
      </c>
      <c r="B6" s="17">
        <f>DSUM('Kopírované výsledky'!K$1:L$2451,'Kopírované výsledky'!L$1,F$2:F$3)</f>
        <v>0</v>
      </c>
    </row>
    <row r="7" spans="1:46" x14ac:dyDescent="0.25">
      <c r="A7" t="s">
        <v>97</v>
      </c>
      <c r="B7">
        <f>DSUM('Kopírované výsledky'!K$1:L$2451,'Kopírované výsledky'!L$1,G$2:G$3)</f>
        <v>0</v>
      </c>
    </row>
    <row r="8" spans="1:46" x14ac:dyDescent="0.25">
      <c r="A8" s="17" t="s">
        <v>200</v>
      </c>
      <c r="B8" s="17">
        <f>DSUM('Kopírované výsledky'!K$1:L$2451,'Kopírované výsledky'!L$1,H$2:H$3)</f>
        <v>0</v>
      </c>
    </row>
    <row r="9" spans="1:46" x14ac:dyDescent="0.25">
      <c r="A9" s="17" t="s">
        <v>95</v>
      </c>
      <c r="B9" s="17">
        <f>DSUM('Kopírované výsledky'!K$1:L$2451,'Kopírované výsledky'!L$1,I$2:I$3)</f>
        <v>0</v>
      </c>
    </row>
    <row r="10" spans="1:46" x14ac:dyDescent="0.25">
      <c r="A10" s="17" t="s">
        <v>138</v>
      </c>
      <c r="B10" s="17">
        <f>DSUM('Kopírované výsledky'!K$1:L$2451,'Kopírované výsledky'!L$1,J$2:J$3)</f>
        <v>0</v>
      </c>
    </row>
    <row r="11" spans="1:46" x14ac:dyDescent="0.25">
      <c r="A11" t="s">
        <v>231</v>
      </c>
      <c r="B11">
        <f>DSUM('Kopírované výsledky'!K$1:L$2451,'Kopírované výsledky'!L$1,K$2:K$3)</f>
        <v>0</v>
      </c>
    </row>
    <row r="12" spans="1:46" x14ac:dyDescent="0.25">
      <c r="A12" t="s">
        <v>249</v>
      </c>
      <c r="B12">
        <f>DSUM('Kopírované výsledky'!K$1:L$2451,'Kopírované výsledky'!L$1,L$2:L$3)</f>
        <v>0</v>
      </c>
    </row>
    <row r="13" spans="1:46" x14ac:dyDescent="0.25">
      <c r="A13" t="s">
        <v>204</v>
      </c>
      <c r="B13">
        <f>DSUM('Kopírované výsledky'!K$1:L$2451,'Kopírované výsledky'!L$1,M$2:M$3)</f>
        <v>0</v>
      </c>
    </row>
    <row r="14" spans="1:46" x14ac:dyDescent="0.25">
      <c r="A14" s="3" t="s">
        <v>246</v>
      </c>
      <c r="B14">
        <f>DSUM('Kopírované výsledky'!K$1:L$2451,'Kopírované výsledky'!L$1,N$2:N$3)</f>
        <v>0</v>
      </c>
    </row>
    <row r="15" spans="1:46" x14ac:dyDescent="0.25">
      <c r="A15" s="17" t="s">
        <v>71</v>
      </c>
      <c r="B15" s="17">
        <f>DSUM('Kopírované výsledky'!K$1:L$2451,'Kopírované výsledky'!L$1,O$2:O$3)</f>
        <v>0</v>
      </c>
    </row>
    <row r="16" spans="1:46" x14ac:dyDescent="0.25">
      <c r="A16" t="s">
        <v>227</v>
      </c>
      <c r="B16">
        <f>DSUM('Kopírované výsledky'!K$1:L$2451,'Kopírované výsledky'!L$1,P$2:P$3)</f>
        <v>0</v>
      </c>
    </row>
    <row r="17" spans="1:2" x14ac:dyDescent="0.25">
      <c r="A17" s="17" t="s">
        <v>125</v>
      </c>
      <c r="B17" s="17">
        <f>DSUM('Kopírované výsledky'!K$1:L$2451,'Kopírované výsledky'!L$1,Q$2:Q$3)</f>
        <v>0</v>
      </c>
    </row>
    <row r="18" spans="1:2" x14ac:dyDescent="0.25">
      <c r="A18" s="17" t="s">
        <v>147</v>
      </c>
      <c r="B18" s="17">
        <f>DSUM('Kopírované výsledky'!K$1:L$2451,'Kopírované výsledky'!L$1,R$2:R$3)</f>
        <v>0</v>
      </c>
    </row>
    <row r="19" spans="1:2" x14ac:dyDescent="0.25">
      <c r="A19" s="17" t="s">
        <v>142</v>
      </c>
      <c r="B19" s="17">
        <f>DSUM('Kopírované výsledky'!K$1:L$2451,'Kopírované výsledky'!L$1,S$2:S$3)</f>
        <v>0</v>
      </c>
    </row>
    <row r="20" spans="1:2" x14ac:dyDescent="0.25">
      <c r="A20" s="17" t="s">
        <v>144</v>
      </c>
      <c r="B20" s="17">
        <f>DSUM('Kopírované výsledky'!K$1:L$2451,'Kopírované výsledky'!L$1,T$2:T$3)</f>
        <v>0</v>
      </c>
    </row>
    <row r="21" spans="1:2" x14ac:dyDescent="0.25">
      <c r="A21" s="17" t="s">
        <v>148</v>
      </c>
      <c r="B21" s="17">
        <f>DSUM('Kopírované výsledky'!K$1:L$2451,'Kopírované výsledky'!L$1,U$2:U$3)</f>
        <v>0</v>
      </c>
    </row>
    <row r="22" spans="1:2" x14ac:dyDescent="0.25">
      <c r="A22" s="17"/>
      <c r="B22" s="17"/>
    </row>
    <row r="23" spans="1:2" x14ac:dyDescent="0.25">
      <c r="A23" s="17" t="s">
        <v>151</v>
      </c>
      <c r="B23" s="17">
        <f>DSUM('Kopírované výsledky'!K$1:L$2451,'Kopírované výsledky'!L$1,W$2:W$3)</f>
        <v>0</v>
      </c>
    </row>
    <row r="24" spans="1:2" x14ac:dyDescent="0.25">
      <c r="A24" t="s">
        <v>242</v>
      </c>
      <c r="B24">
        <f>DSUM('Kopírované výsledky'!K$1:L$2451,'Kopírované výsledky'!L$1,X$2:X$3)</f>
        <v>0</v>
      </c>
    </row>
    <row r="25" spans="1:2" x14ac:dyDescent="0.25">
      <c r="A25" s="17" t="s">
        <v>152</v>
      </c>
      <c r="B25" s="17">
        <f>DSUM('Kopírované výsledky'!K$1:L$2451,'Kopírované výsledky'!L$1,Y$2:Y$3)</f>
        <v>0</v>
      </c>
    </row>
    <row r="26" spans="1:2" x14ac:dyDescent="0.25">
      <c r="A26" t="s">
        <v>64</v>
      </c>
      <c r="B26">
        <f>DSUM('Kopírované výsledky'!K$1:L$2451,'Kopírované výsledky'!L$1,Z$2:Z$3)</f>
        <v>0</v>
      </c>
    </row>
    <row r="27" spans="1:2" x14ac:dyDescent="0.25">
      <c r="A27" t="s">
        <v>67</v>
      </c>
      <c r="B27">
        <f>DSUM('Kopírované výsledky'!K$1:L$2451,'Kopírované výsledky'!L$1,AA$2:AA$3)</f>
        <v>0</v>
      </c>
    </row>
    <row r="28" spans="1:2" x14ac:dyDescent="0.25">
      <c r="A28" t="s">
        <v>229</v>
      </c>
      <c r="B28">
        <f>DSUM('Kopírované výsledky'!K$1:L$2451,'Kopírované výsledky'!L$1,AB$2:AB$3)</f>
        <v>0</v>
      </c>
    </row>
    <row r="29" spans="1:2" x14ac:dyDescent="0.25">
      <c r="A29" s="17" t="s">
        <v>40</v>
      </c>
      <c r="B29" s="17">
        <f>DSUM('Kopírované výsledky'!K$1:L$2451,'Kopírované výsledky'!L$1,AC$2:AC$3)</f>
        <v>0</v>
      </c>
    </row>
    <row r="30" spans="1:2" x14ac:dyDescent="0.25">
      <c r="A30" s="17" t="s">
        <v>155</v>
      </c>
      <c r="B30" s="17">
        <f>DSUM('Kopírované výsledky'!K$1:L$2451,'Kopírované výsledky'!L$1,AD$2:AD$3)</f>
        <v>0</v>
      </c>
    </row>
    <row r="31" spans="1:2" x14ac:dyDescent="0.25">
      <c r="A31" s="17" t="s">
        <v>157</v>
      </c>
      <c r="B31" s="17">
        <f>DSUM('Kopírované výsledky'!K$1:L$2451,'Kopírované výsledky'!L$1,AE$2:AE$3)</f>
        <v>0</v>
      </c>
    </row>
    <row r="32" spans="1:2" x14ac:dyDescent="0.25">
      <c r="A32" s="17" t="s">
        <v>159</v>
      </c>
      <c r="B32" s="17">
        <f>DSUM('Kopírované výsledky'!K$1:L$2451,'Kopírované výsledky'!L$1,AF$2:AF$3)</f>
        <v>0</v>
      </c>
    </row>
    <row r="33" spans="1:2" x14ac:dyDescent="0.25">
      <c r="A33" s="17" t="s">
        <v>162</v>
      </c>
      <c r="B33" s="17">
        <f>DSUM('Kopírované výsledky'!K$1:L$2451,'Kopírované výsledky'!L$1,AG$2:AG$3)</f>
        <v>0</v>
      </c>
    </row>
    <row r="34" spans="1:2" x14ac:dyDescent="0.25">
      <c r="A34" s="17" t="s">
        <v>163</v>
      </c>
      <c r="B34" s="17">
        <f>DSUM('Kopírované výsledky'!K$1:L$2451,'Kopírované výsledky'!L$1,AH$2:AH$3)</f>
        <v>0</v>
      </c>
    </row>
    <row r="35" spans="1:2" x14ac:dyDescent="0.25">
      <c r="A35" s="17" t="s">
        <v>165</v>
      </c>
      <c r="B35" s="17">
        <f>DSUM('Kopírované výsledky'!K$1:L$2451,'Kopírované výsledky'!L$1,AI$2:AI$3)</f>
        <v>0</v>
      </c>
    </row>
    <row r="36" spans="1:2" x14ac:dyDescent="0.25">
      <c r="A36" s="17" t="s">
        <v>167</v>
      </c>
      <c r="B36" s="17">
        <f>DSUM('Kopírované výsledky'!K$1:L$2451,'Kopírované výsledky'!L$1,AJ$2:AJ$3)</f>
        <v>0</v>
      </c>
    </row>
    <row r="37" spans="1:2" x14ac:dyDescent="0.25">
      <c r="A37" s="17" t="s">
        <v>61</v>
      </c>
      <c r="B37" s="17">
        <f>DSUM('Kopírované výsledky'!K$1:L$2451,'Kopírované výsledky'!L$1,AK$2:AK$3)</f>
        <v>0</v>
      </c>
    </row>
    <row r="38" spans="1:2" x14ac:dyDescent="0.25">
      <c r="A38" s="17" t="s">
        <v>99</v>
      </c>
      <c r="B38" s="17">
        <f>DSUM('Kopírované výsledky'!K$1:L$2451,'Kopírované výsledky'!L$1,AL$2:AL$3)</f>
        <v>0</v>
      </c>
    </row>
    <row r="39" spans="1:2" x14ac:dyDescent="0.25">
      <c r="A39" s="17" t="s">
        <v>49</v>
      </c>
      <c r="B39" s="17">
        <f>DSUM('Kopírované výsledky'!K$1:L$2451,'Kopírované výsledky'!L$1,AM$2:AM$3)</f>
        <v>0</v>
      </c>
    </row>
    <row r="40" spans="1:2" x14ac:dyDescent="0.25">
      <c r="A40" s="17" t="s">
        <v>45</v>
      </c>
      <c r="B40" s="17">
        <f>DSUM('Kopírované výsledky'!K$1:L$2451,'Kopírované výsledky'!L$1,AN$2:AN$3)</f>
        <v>0</v>
      </c>
    </row>
    <row r="41" spans="1:2" x14ac:dyDescent="0.25">
      <c r="A41" s="17" t="s">
        <v>46</v>
      </c>
      <c r="B41" s="17">
        <f>DSUM('Kopírované výsledky'!K$1:L$2451,'Kopírované výsledky'!L$1,AO$2:AO$3)</f>
        <v>0</v>
      </c>
    </row>
    <row r="42" spans="1:2" x14ac:dyDescent="0.25">
      <c r="A42" s="17" t="s">
        <v>47</v>
      </c>
      <c r="B42" s="17">
        <f>DSUM('Kopírované výsledky'!K$1:L$2451,'Kopírované výsledky'!L$1,AP$2:AP$3)</f>
        <v>0</v>
      </c>
    </row>
    <row r="43" spans="1:2" x14ac:dyDescent="0.25">
      <c r="A43" s="17" t="s">
        <v>53</v>
      </c>
      <c r="B43" s="17">
        <f>DSUM('Kopírované výsledky'!K$1:L$2451,'Kopírované výsledky'!L$1,AQ$2:AQ$3)</f>
        <v>0</v>
      </c>
    </row>
    <row r="44" spans="1:2" x14ac:dyDescent="0.25">
      <c r="A44" s="17" t="s">
        <v>50</v>
      </c>
      <c r="B44" s="17">
        <f>DSUM('Kopírované výsledky'!K$1:L$2451,'Kopírované výsledky'!L$1,AR$2:AR$3)</f>
        <v>0</v>
      </c>
    </row>
    <row r="45" spans="1:2" x14ac:dyDescent="0.25">
      <c r="A45" s="17" t="s">
        <v>48</v>
      </c>
      <c r="B45" s="17">
        <f>DSUM('Kopírované výsledky'!K$1:L$2451,'Kopírované výsledky'!L$1,AS$2:AS$3)</f>
        <v>0</v>
      </c>
    </row>
    <row r="46" spans="1:2" x14ac:dyDescent="0.25">
      <c r="A46" s="17" t="s">
        <v>139</v>
      </c>
      <c r="B46" s="17">
        <f>DSUM('Kopírované výsledky'!K$1:L$2451,'Kopírované výsledky'!L$1,AT$2:AT$3)</f>
        <v>0</v>
      </c>
    </row>
    <row r="47" spans="1:2" x14ac:dyDescent="0.25">
      <c r="A47" s="17"/>
      <c r="B47" s="17"/>
    </row>
    <row r="55" spans="1:3" ht="15.75" x14ac:dyDescent="0.25">
      <c r="A55" s="14" t="s">
        <v>39</v>
      </c>
    </row>
    <row r="56" spans="1:3" x14ac:dyDescent="0.25">
      <c r="B56" s="10" t="s">
        <v>37</v>
      </c>
      <c r="C56" s="10" t="s">
        <v>8</v>
      </c>
    </row>
    <row r="57" spans="1:3" x14ac:dyDescent="0.25">
      <c r="A57">
        <v>1</v>
      </c>
      <c r="B57" t="s">
        <v>192</v>
      </c>
      <c r="C57">
        <v>9695</v>
      </c>
    </row>
    <row r="58" spans="1:3" x14ac:dyDescent="0.25">
      <c r="A58">
        <v>2</v>
      </c>
      <c r="B58" t="s">
        <v>227</v>
      </c>
      <c r="C58">
        <v>8212</v>
      </c>
    </row>
    <row r="59" spans="1:3" x14ac:dyDescent="0.25">
      <c r="A59">
        <v>3</v>
      </c>
      <c r="B59" t="s">
        <v>204</v>
      </c>
      <c r="C59">
        <v>6683</v>
      </c>
    </row>
    <row r="60" spans="1:3" x14ac:dyDescent="0.25">
      <c r="A60">
        <v>4</v>
      </c>
      <c r="B60" t="s">
        <v>242</v>
      </c>
      <c r="C60">
        <v>6656</v>
      </c>
    </row>
    <row r="61" spans="1:3" x14ac:dyDescent="0.25">
      <c r="A61">
        <v>5</v>
      </c>
      <c r="B61" t="s">
        <v>67</v>
      </c>
      <c r="C61">
        <v>5675</v>
      </c>
    </row>
    <row r="62" spans="1:3" x14ac:dyDescent="0.25">
      <c r="A62">
        <v>6</v>
      </c>
      <c r="B62" t="s">
        <v>95</v>
      </c>
      <c r="C62">
        <v>5350</v>
      </c>
    </row>
    <row r="63" spans="1:3" x14ac:dyDescent="0.25">
      <c r="A63">
        <v>7</v>
      </c>
      <c r="B63" t="s">
        <v>97</v>
      </c>
      <c r="C63">
        <v>4167</v>
      </c>
    </row>
    <row r="64" spans="1:3" x14ac:dyDescent="0.25">
      <c r="A64">
        <v>8</v>
      </c>
      <c r="B64" t="s">
        <v>64</v>
      </c>
      <c r="C64">
        <v>3500</v>
      </c>
    </row>
    <row r="65" spans="1:3" x14ac:dyDescent="0.25">
      <c r="A65">
        <v>9</v>
      </c>
      <c r="B65" t="s">
        <v>240</v>
      </c>
      <c r="C65">
        <v>3303</v>
      </c>
    </row>
    <row r="66" spans="1:3" x14ac:dyDescent="0.25">
      <c r="A66">
        <v>10</v>
      </c>
      <c r="B66" t="s">
        <v>246</v>
      </c>
      <c r="C66">
        <v>1521</v>
      </c>
    </row>
    <row r="67" spans="1:3" x14ac:dyDescent="0.25">
      <c r="A67">
        <v>11</v>
      </c>
      <c r="B67" t="s">
        <v>229</v>
      </c>
      <c r="C67">
        <v>854</v>
      </c>
    </row>
    <row r="68" spans="1:3" x14ac:dyDescent="0.25">
      <c r="A68">
        <v>12</v>
      </c>
      <c r="B68" t="s">
        <v>249</v>
      </c>
      <c r="C68">
        <v>709</v>
      </c>
    </row>
    <row r="69" spans="1:3" x14ac:dyDescent="0.25">
      <c r="A69">
        <v>13</v>
      </c>
      <c r="B69" t="s">
        <v>231</v>
      </c>
      <c r="C69">
        <v>261</v>
      </c>
    </row>
    <row r="70" spans="1:3" x14ac:dyDescent="0.25">
      <c r="A70">
        <v>14</v>
      </c>
      <c r="B70" t="s">
        <v>96</v>
      </c>
      <c r="C70">
        <v>0</v>
      </c>
    </row>
    <row r="71" spans="1:3" x14ac:dyDescent="0.25">
      <c r="A71">
        <v>15</v>
      </c>
      <c r="B71" t="s">
        <v>200</v>
      </c>
      <c r="C71">
        <v>0</v>
      </c>
    </row>
    <row r="72" spans="1:3" x14ac:dyDescent="0.25">
      <c r="A72">
        <v>16</v>
      </c>
      <c r="B72" t="s">
        <v>138</v>
      </c>
      <c r="C72">
        <v>0</v>
      </c>
    </row>
    <row r="73" spans="1:3" x14ac:dyDescent="0.25">
      <c r="A73">
        <v>17</v>
      </c>
      <c r="B73" t="s">
        <v>71</v>
      </c>
      <c r="C73">
        <v>0</v>
      </c>
    </row>
    <row r="74" spans="1:3" x14ac:dyDescent="0.25">
      <c r="A74">
        <v>18</v>
      </c>
      <c r="B74" t="s">
        <v>125</v>
      </c>
      <c r="C74">
        <v>0</v>
      </c>
    </row>
    <row r="75" spans="1:3" x14ac:dyDescent="0.25">
      <c r="A75">
        <v>19</v>
      </c>
      <c r="B75" t="s">
        <v>147</v>
      </c>
      <c r="C75">
        <v>0</v>
      </c>
    </row>
    <row r="76" spans="1:3" x14ac:dyDescent="0.25">
      <c r="A76">
        <v>20</v>
      </c>
      <c r="B76" t="s">
        <v>142</v>
      </c>
      <c r="C76">
        <v>0</v>
      </c>
    </row>
    <row r="77" spans="1:3" x14ac:dyDescent="0.25">
      <c r="A77">
        <v>21</v>
      </c>
      <c r="B77" t="s">
        <v>144</v>
      </c>
      <c r="C77">
        <v>0</v>
      </c>
    </row>
    <row r="78" spans="1:3" x14ac:dyDescent="0.25">
      <c r="A78">
        <v>22</v>
      </c>
      <c r="B78" t="s">
        <v>148</v>
      </c>
      <c r="C78">
        <v>0</v>
      </c>
    </row>
    <row r="79" spans="1:3" x14ac:dyDescent="0.25">
      <c r="A79">
        <v>23</v>
      </c>
      <c r="B79" t="s">
        <v>151</v>
      </c>
      <c r="C79">
        <v>0</v>
      </c>
    </row>
    <row r="80" spans="1:3" x14ac:dyDescent="0.25">
      <c r="A80">
        <v>24</v>
      </c>
      <c r="B80" t="s">
        <v>152</v>
      </c>
      <c r="C80">
        <v>0</v>
      </c>
    </row>
    <row r="81" spans="1:3" x14ac:dyDescent="0.25">
      <c r="A81">
        <v>25</v>
      </c>
    </row>
    <row r="82" spans="1:3" x14ac:dyDescent="0.25">
      <c r="A82">
        <v>26</v>
      </c>
    </row>
    <row r="83" spans="1:3" x14ac:dyDescent="0.25">
      <c r="A83">
        <v>27</v>
      </c>
      <c r="B83" t="s">
        <v>157</v>
      </c>
      <c r="C83">
        <v>0</v>
      </c>
    </row>
    <row r="84" spans="1:3" x14ac:dyDescent="0.25">
      <c r="A84">
        <v>28</v>
      </c>
      <c r="B84" t="s">
        <v>159</v>
      </c>
      <c r="C84">
        <v>0</v>
      </c>
    </row>
    <row r="85" spans="1:3" x14ac:dyDescent="0.25">
      <c r="A85">
        <v>29</v>
      </c>
      <c r="B85" t="s">
        <v>162</v>
      </c>
      <c r="C85">
        <v>0</v>
      </c>
    </row>
    <row r="86" spans="1:3" x14ac:dyDescent="0.25">
      <c r="A86">
        <v>30</v>
      </c>
      <c r="B86" t="s">
        <v>163</v>
      </c>
      <c r="C86">
        <v>0</v>
      </c>
    </row>
    <row r="87" spans="1:3" x14ac:dyDescent="0.25">
      <c r="A87">
        <v>31</v>
      </c>
      <c r="B87" t="s">
        <v>165</v>
      </c>
      <c r="C87">
        <v>0</v>
      </c>
    </row>
    <row r="88" spans="1:3" x14ac:dyDescent="0.25">
      <c r="A88">
        <v>32</v>
      </c>
      <c r="B88" t="s">
        <v>167</v>
      </c>
      <c r="C88">
        <v>0</v>
      </c>
    </row>
    <row r="89" spans="1:3" x14ac:dyDescent="0.25">
      <c r="A89">
        <v>33</v>
      </c>
      <c r="B89" t="s">
        <v>61</v>
      </c>
      <c r="C89">
        <v>0</v>
      </c>
    </row>
    <row r="90" spans="1:3" x14ac:dyDescent="0.25">
      <c r="A90">
        <v>34</v>
      </c>
      <c r="B90" t="s">
        <v>99</v>
      </c>
      <c r="C90">
        <v>0</v>
      </c>
    </row>
    <row r="91" spans="1:3" x14ac:dyDescent="0.25">
      <c r="A91">
        <v>35</v>
      </c>
      <c r="B91" t="s">
        <v>49</v>
      </c>
      <c r="C91">
        <v>0</v>
      </c>
    </row>
    <row r="92" spans="1:3" x14ac:dyDescent="0.25">
      <c r="A92">
        <v>36</v>
      </c>
      <c r="B92" t="s">
        <v>45</v>
      </c>
      <c r="C92">
        <v>0</v>
      </c>
    </row>
    <row r="93" spans="1:3" x14ac:dyDescent="0.25">
      <c r="A93">
        <v>37</v>
      </c>
      <c r="B93" t="s">
        <v>46</v>
      </c>
      <c r="C93">
        <v>0</v>
      </c>
    </row>
    <row r="94" spans="1:3" x14ac:dyDescent="0.25">
      <c r="A94">
        <v>38</v>
      </c>
      <c r="B94" t="s">
        <v>47</v>
      </c>
      <c r="C94">
        <v>0</v>
      </c>
    </row>
    <row r="95" spans="1:3" x14ac:dyDescent="0.25">
      <c r="A95">
        <v>39</v>
      </c>
      <c r="B95" t="s">
        <v>53</v>
      </c>
      <c r="C95">
        <v>0</v>
      </c>
    </row>
    <row r="96" spans="1:3" x14ac:dyDescent="0.25">
      <c r="B96" t="s">
        <v>50</v>
      </c>
      <c r="C96">
        <v>0</v>
      </c>
    </row>
    <row r="97" spans="2:3" x14ac:dyDescent="0.25">
      <c r="B97" t="s">
        <v>48</v>
      </c>
      <c r="C97">
        <v>0</v>
      </c>
    </row>
    <row r="98" spans="2:3" x14ac:dyDescent="0.25">
      <c r="B98" t="s">
        <v>139</v>
      </c>
      <c r="C98">
        <v>0</v>
      </c>
    </row>
    <row r="100" spans="2:3" x14ac:dyDescent="0.25">
      <c r="B100" t="s">
        <v>99</v>
      </c>
      <c r="C100">
        <v>0</v>
      </c>
    </row>
  </sheetData>
  <sortState xmlns:xlrd2="http://schemas.microsoft.com/office/spreadsheetml/2017/richdata2" ref="B57:C81">
    <sortCondition descending="1" ref="C57:C81"/>
  </sortState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04D59-7E49-4817-85AA-9F9634F5EA9C}">
  <dimension ref="A1:D39"/>
  <sheetViews>
    <sheetView workbookViewId="0">
      <selection activeCell="C51" sqref="C51"/>
    </sheetView>
  </sheetViews>
  <sheetFormatPr defaultRowHeight="15" x14ac:dyDescent="0.25"/>
  <cols>
    <col min="2" max="2" width="34.140625" bestFit="1" customWidth="1"/>
    <col min="3" max="3" width="36.5703125" bestFit="1" customWidth="1"/>
    <col min="4" max="4" width="42.85546875" bestFit="1" customWidth="1"/>
  </cols>
  <sheetData>
    <row r="1" spans="1:4" x14ac:dyDescent="0.25">
      <c r="A1" t="s">
        <v>116</v>
      </c>
      <c r="B1" s="10" t="s">
        <v>101</v>
      </c>
      <c r="C1" s="10" t="s">
        <v>32</v>
      </c>
      <c r="D1" s="10" t="s">
        <v>102</v>
      </c>
    </row>
    <row r="2" spans="1:4" x14ac:dyDescent="0.25">
      <c r="A2" s="10">
        <v>1</v>
      </c>
      <c r="B2" t="s">
        <v>221</v>
      </c>
      <c r="C2" t="s">
        <v>245</v>
      </c>
      <c r="D2" s="27" t="s">
        <v>232</v>
      </c>
    </row>
    <row r="3" spans="1:4" x14ac:dyDescent="0.25">
      <c r="A3" s="10">
        <v>2</v>
      </c>
      <c r="B3" t="s">
        <v>194</v>
      </c>
      <c r="C3" t="s">
        <v>248</v>
      </c>
      <c r="D3" t="s">
        <v>107</v>
      </c>
    </row>
    <row r="4" spans="1:4" x14ac:dyDescent="0.25">
      <c r="A4" s="10">
        <v>3</v>
      </c>
      <c r="B4" t="s">
        <v>234</v>
      </c>
      <c r="C4" t="s">
        <v>228</v>
      </c>
      <c r="D4" t="s">
        <v>259</v>
      </c>
    </row>
    <row r="5" spans="1:4" x14ac:dyDescent="0.25">
      <c r="A5" s="10">
        <v>4</v>
      </c>
      <c r="B5" t="s">
        <v>235</v>
      </c>
      <c r="C5" s="27" t="s">
        <v>191</v>
      </c>
      <c r="D5" s="17" t="s">
        <v>198</v>
      </c>
    </row>
    <row r="6" spans="1:4" x14ac:dyDescent="0.25">
      <c r="A6" s="10">
        <v>5</v>
      </c>
      <c r="B6" t="s">
        <v>236</v>
      </c>
      <c r="C6" s="17" t="s">
        <v>158</v>
      </c>
      <c r="D6" s="17" t="s">
        <v>196</v>
      </c>
    </row>
    <row r="7" spans="1:4" x14ac:dyDescent="0.25">
      <c r="A7" s="10">
        <v>6</v>
      </c>
      <c r="B7" t="s">
        <v>216</v>
      </c>
      <c r="C7" s="17" t="s">
        <v>183</v>
      </c>
      <c r="D7" s="17" t="s">
        <v>207</v>
      </c>
    </row>
    <row r="8" spans="1:4" x14ac:dyDescent="0.25">
      <c r="A8" s="10">
        <v>7</v>
      </c>
      <c r="B8" t="s">
        <v>219</v>
      </c>
      <c r="C8" s="17" t="s">
        <v>114</v>
      </c>
      <c r="D8" s="24" t="s">
        <v>181</v>
      </c>
    </row>
    <row r="9" spans="1:4" x14ac:dyDescent="0.25">
      <c r="A9" s="10">
        <v>8</v>
      </c>
      <c r="B9" t="s">
        <v>225</v>
      </c>
      <c r="C9" s="17" t="s">
        <v>141</v>
      </c>
      <c r="D9" t="s">
        <v>213</v>
      </c>
    </row>
    <row r="10" spans="1:4" x14ac:dyDescent="0.25">
      <c r="A10" s="10">
        <v>9</v>
      </c>
      <c r="B10" t="s">
        <v>215</v>
      </c>
      <c r="C10" t="s">
        <v>203</v>
      </c>
      <c r="D10" t="s">
        <v>211</v>
      </c>
    </row>
    <row r="11" spans="1:4" x14ac:dyDescent="0.25">
      <c r="A11" s="10">
        <v>10</v>
      </c>
      <c r="B11" t="s">
        <v>104</v>
      </c>
      <c r="C11" s="24" t="s">
        <v>201</v>
      </c>
      <c r="D11" t="s">
        <v>177</v>
      </c>
    </row>
    <row r="12" spans="1:4" x14ac:dyDescent="0.25">
      <c r="A12" s="10">
        <v>11</v>
      </c>
      <c r="B12" t="s">
        <v>250</v>
      </c>
      <c r="C12" t="s">
        <v>150</v>
      </c>
      <c r="D12" t="s">
        <v>136</v>
      </c>
    </row>
    <row r="13" spans="1:4" x14ac:dyDescent="0.25">
      <c r="A13" s="10">
        <v>12</v>
      </c>
      <c r="B13" t="s">
        <v>237</v>
      </c>
      <c r="C13" s="17" t="s">
        <v>156</v>
      </c>
      <c r="D13" s="17" t="s">
        <v>160</v>
      </c>
    </row>
    <row r="14" spans="1:4" x14ac:dyDescent="0.25">
      <c r="A14" s="10">
        <v>13</v>
      </c>
      <c r="B14" t="s">
        <v>251</v>
      </c>
      <c r="C14" s="17" t="s">
        <v>146</v>
      </c>
      <c r="D14" s="17" t="s">
        <v>108</v>
      </c>
    </row>
    <row r="15" spans="1:4" x14ac:dyDescent="0.25">
      <c r="A15" s="10">
        <v>14</v>
      </c>
      <c r="B15" t="s">
        <v>253</v>
      </c>
      <c r="C15" s="17" t="s">
        <v>140</v>
      </c>
      <c r="D15" t="s">
        <v>193</v>
      </c>
    </row>
    <row r="16" spans="1:4" x14ac:dyDescent="0.25">
      <c r="A16" s="10">
        <v>15</v>
      </c>
      <c r="B16" t="s">
        <v>255</v>
      </c>
      <c r="C16" s="17" t="s">
        <v>145</v>
      </c>
      <c r="D16" t="s">
        <v>209</v>
      </c>
    </row>
    <row r="17" spans="1:4" x14ac:dyDescent="0.25">
      <c r="A17" s="10">
        <v>16</v>
      </c>
      <c r="B17" t="s">
        <v>217</v>
      </c>
      <c r="C17" s="17" t="s">
        <v>161</v>
      </c>
      <c r="D17" s="17" t="s">
        <v>179</v>
      </c>
    </row>
    <row r="18" spans="1:4" x14ac:dyDescent="0.25">
      <c r="A18" s="10">
        <v>17</v>
      </c>
      <c r="B18" t="s">
        <v>176</v>
      </c>
      <c r="C18" s="17" t="s">
        <v>126</v>
      </c>
      <c r="D18" s="17" t="s">
        <v>137</v>
      </c>
    </row>
    <row r="19" spans="1:4" x14ac:dyDescent="0.25">
      <c r="A19" s="10">
        <v>18</v>
      </c>
      <c r="B19" t="s">
        <v>123</v>
      </c>
      <c r="C19" s="17" t="s">
        <v>118</v>
      </c>
      <c r="D19" s="17" t="s">
        <v>129</v>
      </c>
    </row>
    <row r="20" spans="1:4" x14ac:dyDescent="0.25">
      <c r="A20" s="10">
        <v>19</v>
      </c>
      <c r="B20" s="27" t="s">
        <v>258</v>
      </c>
      <c r="C20" t="s">
        <v>243</v>
      </c>
      <c r="D20" s="29" t="s">
        <v>261</v>
      </c>
    </row>
    <row r="21" spans="1:4" x14ac:dyDescent="0.25">
      <c r="A21" s="10">
        <v>20</v>
      </c>
      <c r="B21" s="24" t="s">
        <v>103</v>
      </c>
      <c r="C21" t="s">
        <v>230</v>
      </c>
      <c r="D21" s="17" t="s">
        <v>117</v>
      </c>
    </row>
    <row r="22" spans="1:4" x14ac:dyDescent="0.25">
      <c r="A22" s="10">
        <v>21</v>
      </c>
      <c r="B22" s="17" t="s">
        <v>103</v>
      </c>
      <c r="C22" t="s">
        <v>115</v>
      </c>
      <c r="D22" s="17" t="s">
        <v>109</v>
      </c>
    </row>
    <row r="23" spans="1:4" x14ac:dyDescent="0.25">
      <c r="A23" s="10">
        <v>22</v>
      </c>
      <c r="B23" t="s">
        <v>223</v>
      </c>
      <c r="C23" s="17" t="s">
        <v>154</v>
      </c>
      <c r="D23" s="17" t="s">
        <v>119</v>
      </c>
    </row>
    <row r="24" spans="1:4" x14ac:dyDescent="0.25">
      <c r="A24" s="10">
        <v>23</v>
      </c>
      <c r="B24" s="29" t="s">
        <v>263</v>
      </c>
      <c r="C24" s="17" t="s">
        <v>113</v>
      </c>
      <c r="D24" s="17" t="s">
        <v>110</v>
      </c>
    </row>
    <row r="25" spans="1:4" x14ac:dyDescent="0.25">
      <c r="A25" s="10">
        <v>24</v>
      </c>
      <c r="B25" s="17" t="s">
        <v>182</v>
      </c>
      <c r="C25" s="24" t="s">
        <v>195</v>
      </c>
      <c r="D25" s="17" t="s">
        <v>186</v>
      </c>
    </row>
    <row r="26" spans="1:4" x14ac:dyDescent="0.25">
      <c r="A26" s="10">
        <v>25</v>
      </c>
      <c r="B26" s="17" t="s">
        <v>105</v>
      </c>
      <c r="C26" s="17" t="s">
        <v>135</v>
      </c>
      <c r="D26" s="17" t="s">
        <v>111</v>
      </c>
    </row>
    <row r="27" spans="1:4" x14ac:dyDescent="0.25">
      <c r="A27" s="10">
        <v>26</v>
      </c>
      <c r="B27" s="17" t="s">
        <v>189</v>
      </c>
      <c r="C27" s="17" t="s">
        <v>112</v>
      </c>
      <c r="D27" s="17" t="s">
        <v>121</v>
      </c>
    </row>
    <row r="28" spans="1:4" x14ac:dyDescent="0.25">
      <c r="A28" s="10">
        <v>27</v>
      </c>
      <c r="B28" s="17" t="s">
        <v>106</v>
      </c>
      <c r="C28" s="17" t="s">
        <v>133</v>
      </c>
      <c r="D28" s="17" t="s">
        <v>132</v>
      </c>
    </row>
    <row r="29" spans="1:4" x14ac:dyDescent="0.25">
      <c r="A29" s="10">
        <v>28</v>
      </c>
      <c r="B29" t="s">
        <v>184</v>
      </c>
      <c r="C29" t="s">
        <v>174</v>
      </c>
      <c r="D29" s="17" t="s">
        <v>124</v>
      </c>
    </row>
    <row r="30" spans="1:4" x14ac:dyDescent="0.25">
      <c r="A30" s="10">
        <v>29</v>
      </c>
      <c r="B30" t="s">
        <v>172</v>
      </c>
      <c r="C30" t="s">
        <v>188</v>
      </c>
      <c r="D30" t="s">
        <v>244</v>
      </c>
    </row>
    <row r="31" spans="1:4" x14ac:dyDescent="0.25">
      <c r="A31" s="10">
        <v>30</v>
      </c>
      <c r="B31" t="s">
        <v>205</v>
      </c>
      <c r="C31" s="17" t="s">
        <v>166</v>
      </c>
    </row>
    <row r="32" spans="1:4" x14ac:dyDescent="0.25">
      <c r="A32" s="10">
        <v>31</v>
      </c>
      <c r="B32" s="17" t="s">
        <v>122</v>
      </c>
      <c r="C32" s="17" t="s">
        <v>134</v>
      </c>
    </row>
    <row r="33" spans="1:3" x14ac:dyDescent="0.25">
      <c r="A33" s="10">
        <v>32</v>
      </c>
      <c r="B33" s="17" t="s">
        <v>120</v>
      </c>
      <c r="C33" s="17" t="s">
        <v>164</v>
      </c>
    </row>
    <row r="34" spans="1:3" x14ac:dyDescent="0.25">
      <c r="A34" s="10">
        <v>33</v>
      </c>
      <c r="B34" s="17" t="s">
        <v>143</v>
      </c>
      <c r="C34" s="17" t="s">
        <v>187</v>
      </c>
    </row>
    <row r="35" spans="1:3" x14ac:dyDescent="0.25">
      <c r="A35" s="10">
        <v>34</v>
      </c>
      <c r="B35" s="17" t="s">
        <v>131</v>
      </c>
      <c r="C35" t="s">
        <v>241</v>
      </c>
    </row>
    <row r="36" spans="1:3" x14ac:dyDescent="0.25">
      <c r="A36" s="10">
        <v>35</v>
      </c>
      <c r="B36" s="27" t="s">
        <v>170</v>
      </c>
      <c r="C36" t="s">
        <v>239</v>
      </c>
    </row>
    <row r="37" spans="1:3" x14ac:dyDescent="0.25">
      <c r="A37" s="10">
        <v>36</v>
      </c>
    </row>
    <row r="38" spans="1:3" x14ac:dyDescent="0.25">
      <c r="A38" s="10">
        <v>37</v>
      </c>
    </row>
    <row r="39" spans="1:3" x14ac:dyDescent="0.25">
      <c r="A39" s="10">
        <v>38</v>
      </c>
    </row>
  </sheetData>
  <sortState xmlns:xlrd2="http://schemas.microsoft.com/office/spreadsheetml/2017/richdata2" ref="B2:B37">
    <sortCondition ref="B2:B37"/>
  </sortState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72F8E6-9572-463E-930D-7FE4004322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výsledek</vt:lpstr>
      <vt:lpstr>Kopírované výsledky</vt:lpstr>
      <vt:lpstr>Souhrny</vt:lpstr>
      <vt:lpstr>Sourozenci</vt:lpstr>
      <vt:lpstr>Rodina</vt:lpstr>
      <vt:lpstr>Partneři</vt:lpstr>
      <vt:lpstr>Týmy 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MilanH</dc:creator>
  <cp:lastModifiedBy>Milan Holcr</cp:lastModifiedBy>
  <cp:lastPrinted>2013-10-23T14:46:22Z</cp:lastPrinted>
  <dcterms:created xsi:type="dcterms:W3CDTF">2013-10-23T11:16:10Z</dcterms:created>
  <dcterms:modified xsi:type="dcterms:W3CDTF">2026-10-17T06:47:58Z</dcterms:modified>
</cp:coreProperties>
</file>